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190" windowHeight="7020" tabRatio="870"/>
  </bookViews>
  <sheets>
    <sheet name="Contents" sheetId="1" r:id="rId1"/>
    <sheet name="1.1 Summary" sheetId="9" r:id="rId2"/>
    <sheet name="1.2 Ind. mod. thermal gen." sheetId="2" r:id="rId3"/>
    <sheet name="1.3 Storage" sheetId="6" r:id="rId4"/>
    <sheet name="1.4 Profiled thermal generation" sheetId="7" r:id="rId5"/>
    <sheet name="1.5 Forced outage rates" sheetId="8" r:id="rId6"/>
    <sheet name="2.1 Demand" sheetId="10" r:id="rId7"/>
    <sheet name="2.2 Market response" sheetId="11" r:id="rId8"/>
    <sheet name="3. Balancing capacity" sheetId="12" r:id="rId9"/>
    <sheet name="4. Flow based domains" sheetId="24" r:id="rId10"/>
    <sheet name="5. Other countries data" sheetId="29" r:id="rId11"/>
    <sheet name="6. Economic parameters" sheetId="35" r:id="rId12"/>
    <sheet name="7. Sensitivities Menu" sheetId="30" r:id="rId13"/>
    <sheet name="8. Preselected capacity types" sheetId="31" r:id="rId14"/>
    <sheet name="9. Scenarios post DY" sheetId="32" r:id="rId15"/>
    <sheet name="10.1 Technology List" sheetId="33" r:id="rId16"/>
    <sheet name="10.2 Activation cost avail test" sheetId="34" r:id="rId17"/>
    <sheet name="10.3 Net revenues balancing" sheetId="37" r:id="rId18"/>
  </sheets>
  <definedNames>
    <definedName name="_xlnm._FilterDatabase" localSheetId="2" hidden="1">'1.2 Ind. mod. thermal gen.'!$B$6:$G$84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6" l="1"/>
  <c r="D33" i="6"/>
  <c r="D32" i="6"/>
  <c r="C11" i="12" l="1"/>
  <c r="E9" i="9" l="1"/>
  <c r="E10" i="9"/>
  <c r="E11" i="9"/>
  <c r="E13" i="9"/>
  <c r="E12" i="9"/>
  <c r="E14" i="9"/>
  <c r="E8" i="9"/>
  <c r="E19" i="9"/>
  <c r="E25" i="9"/>
  <c r="E28" i="9"/>
  <c r="E29" i="9"/>
  <c r="E26" i="9"/>
  <c r="E27" i="9" l="1"/>
  <c r="E24" i="9"/>
  <c r="E18" i="9" s="1"/>
  <c r="E7" i="9"/>
  <c r="C15" i="11" l="1"/>
  <c r="D41" i="6"/>
  <c r="E33" i="9" s="1"/>
  <c r="D34" i="6"/>
  <c r="D15" i="6"/>
  <c r="E32" i="9" s="1"/>
  <c r="E31" i="9" l="1"/>
  <c r="C18" i="7"/>
  <c r="B19" i="7"/>
  <c r="C19" i="7" s="1"/>
  <c r="B20" i="7" l="1"/>
  <c r="C20" i="7" s="1"/>
  <c r="B21" i="7" l="1"/>
  <c r="C21" i="7" s="1"/>
  <c r="B22" i="7" l="1"/>
  <c r="C22" i="7" l="1"/>
  <c r="B23" i="7"/>
  <c r="C23" i="7" l="1"/>
  <c r="B24" i="7"/>
  <c r="B25" i="7" l="1"/>
  <c r="C24" i="7"/>
  <c r="C25" i="7" l="1"/>
  <c r="B26" i="7"/>
  <c r="C26" i="7" l="1"/>
  <c r="B27" i="7"/>
  <c r="C27" i="7" l="1"/>
  <c r="B28" i="7"/>
  <c r="C28" i="7" l="1"/>
  <c r="B29" i="7"/>
  <c r="C29" i="7" l="1"/>
  <c r="B30" i="7"/>
  <c r="C30" i="7" l="1"/>
  <c r="B31" i="7"/>
  <c r="C31" i="7" l="1"/>
  <c r="B32" i="7"/>
  <c r="C32" i="7" l="1"/>
  <c r="B33" i="7"/>
  <c r="B34" i="7" l="1"/>
  <c r="C33" i="7"/>
  <c r="C34" i="7" l="1"/>
  <c r="B35" i="7"/>
  <c r="C35" i="7" l="1"/>
  <c r="B36" i="7"/>
  <c r="C36" i="7" l="1"/>
  <c r="B37" i="7"/>
  <c r="C37" i="7" l="1"/>
  <c r="B38" i="7"/>
  <c r="C38" i="7" l="1"/>
  <c r="B39" i="7"/>
  <c r="C39" i="7" l="1"/>
  <c r="B40" i="7"/>
  <c r="C40" i="7" l="1"/>
  <c r="B41" i="7"/>
  <c r="C41" i="7" l="1"/>
  <c r="B42" i="7"/>
  <c r="C42" i="7" l="1"/>
  <c r="B43" i="7"/>
  <c r="B44" i="7" l="1"/>
  <c r="C43" i="7"/>
  <c r="C44" i="7" l="1"/>
  <c r="B45" i="7"/>
  <c r="C45" i="7" l="1"/>
  <c r="B46" i="7"/>
  <c r="C46" i="7" l="1"/>
  <c r="B47" i="7"/>
  <c r="C47" i="7" l="1"/>
  <c r="B48" i="7"/>
  <c r="C48" i="7" l="1"/>
  <c r="B49" i="7"/>
  <c r="C49" i="7" l="1"/>
  <c r="B50" i="7"/>
  <c r="C50" i="7" l="1"/>
  <c r="B51" i="7"/>
  <c r="C51" i="7" l="1"/>
  <c r="B52" i="7"/>
  <c r="C52" i="7" l="1"/>
  <c r="B53" i="7"/>
  <c r="C53" i="7" l="1"/>
  <c r="B54" i="7"/>
  <c r="C54" i="7" l="1"/>
  <c r="B55" i="7"/>
  <c r="C55" i="7" l="1"/>
  <c r="B56" i="7"/>
  <c r="C56" i="7" l="1"/>
  <c r="B57" i="7"/>
  <c r="C57" i="7" l="1"/>
  <c r="B58" i="7"/>
  <c r="C58" i="7" l="1"/>
  <c r="B59" i="7"/>
  <c r="C59" i="7" l="1"/>
  <c r="B60" i="7"/>
  <c r="C60" i="7" l="1"/>
  <c r="B61" i="7"/>
  <c r="C61" i="7" l="1"/>
  <c r="B62" i="7"/>
  <c r="C62" i="7" l="1"/>
  <c r="B63" i="7"/>
  <c r="C63" i="7" l="1"/>
  <c r="B64" i="7"/>
  <c r="C64" i="7" l="1"/>
  <c r="B65" i="7"/>
  <c r="B66" i="7" l="1"/>
  <c r="C65" i="7"/>
  <c r="B67" i="7" l="1"/>
  <c r="C66" i="7"/>
  <c r="C67" i="7" l="1"/>
  <c r="B68" i="7"/>
  <c r="C68" i="7" l="1"/>
  <c r="B69" i="7"/>
  <c r="C69" i="7" l="1"/>
  <c r="B70" i="7"/>
  <c r="C70" i="7" l="1"/>
  <c r="B71" i="7"/>
  <c r="C71" i="7" l="1"/>
  <c r="B72" i="7"/>
  <c r="C72" i="7" l="1"/>
  <c r="B73" i="7"/>
  <c r="C73" i="7" l="1"/>
  <c r="B74" i="7"/>
  <c r="C74" i="7" l="1"/>
  <c r="B75" i="7"/>
  <c r="C75" i="7" l="1"/>
  <c r="B76" i="7"/>
  <c r="C76" i="7" l="1"/>
  <c r="B77" i="7"/>
  <c r="C77" i="7" l="1"/>
  <c r="B78" i="7"/>
  <c r="C78" i="7" l="1"/>
  <c r="B79" i="7"/>
  <c r="C79" i="7" l="1"/>
  <c r="B80" i="7"/>
  <c r="C80" i="7" l="1"/>
  <c r="B81" i="7"/>
  <c r="C81" i="7" l="1"/>
  <c r="B82" i="7"/>
  <c r="C82" i="7" l="1"/>
  <c r="B83" i="7"/>
  <c r="C83" i="7" l="1"/>
  <c r="B84" i="7"/>
  <c r="C84" i="7" l="1"/>
  <c r="B85" i="7"/>
  <c r="C85" i="7" l="1"/>
  <c r="B86" i="7"/>
  <c r="C86" i="7" l="1"/>
  <c r="B87" i="7"/>
  <c r="C87" i="7" l="1"/>
  <c r="B88" i="7"/>
  <c r="B89" i="7" l="1"/>
  <c r="C88" i="7"/>
  <c r="B90" i="7" l="1"/>
  <c r="C89" i="7"/>
  <c r="C90" i="7" l="1"/>
  <c r="B91" i="7"/>
  <c r="C91" i="7" l="1"/>
  <c r="B92" i="7"/>
  <c r="C92" i="7" l="1"/>
  <c r="B93" i="7"/>
  <c r="C93" i="7" l="1"/>
  <c r="B94" i="7"/>
  <c r="C94" i="7" l="1"/>
  <c r="B95" i="7"/>
  <c r="C95" i="7" l="1"/>
  <c r="B96" i="7"/>
  <c r="C96" i="7" l="1"/>
  <c r="B97" i="7"/>
  <c r="B98" i="7" l="1"/>
  <c r="C97" i="7"/>
  <c r="C98" i="7" l="1"/>
  <c r="B99" i="7"/>
  <c r="C99" i="7" l="1"/>
  <c r="B100" i="7"/>
  <c r="C100" i="7" l="1"/>
  <c r="B101" i="7"/>
  <c r="C101" i="7" l="1"/>
  <c r="B102" i="7"/>
  <c r="C102" i="7" l="1"/>
  <c r="B103" i="7"/>
  <c r="C103" i="7" l="1"/>
  <c r="B104" i="7"/>
  <c r="C104" i="7" l="1"/>
  <c r="B105" i="7"/>
  <c r="C105" i="7" l="1"/>
  <c r="B106" i="7"/>
  <c r="C106" i="7" l="1"/>
  <c r="B107" i="7"/>
  <c r="B108" i="7" l="1"/>
  <c r="C107" i="7"/>
  <c r="C108" i="7" l="1"/>
  <c r="B109" i="7"/>
  <c r="C109" i="7" l="1"/>
  <c r="B110" i="7"/>
  <c r="C110" i="7" l="1"/>
  <c r="B111" i="7"/>
  <c r="C111" i="7" l="1"/>
  <c r="B112" i="7"/>
  <c r="C112" i="7" l="1"/>
  <c r="B113" i="7"/>
  <c r="C113" i="7" l="1"/>
  <c r="B114" i="7"/>
  <c r="C114" i="7" l="1"/>
  <c r="B115" i="7"/>
  <c r="C115" i="7" l="1"/>
  <c r="B116" i="7"/>
  <c r="C116" i="7" l="1"/>
  <c r="B117" i="7"/>
  <c r="C117" i="7" l="1"/>
  <c r="B118" i="7"/>
  <c r="C118" i="7" l="1"/>
  <c r="B119" i="7"/>
  <c r="C119" i="7" l="1"/>
  <c r="B120" i="7"/>
  <c r="C120" i="7" l="1"/>
  <c r="B121" i="7"/>
  <c r="C121" i="7" l="1"/>
  <c r="B122" i="7"/>
  <c r="C122" i="7" l="1"/>
  <c r="B123" i="7"/>
  <c r="C123" i="7" l="1"/>
  <c r="B124" i="7"/>
  <c r="C124" i="7" l="1"/>
  <c r="B125" i="7"/>
  <c r="B126" i="7" l="1"/>
  <c r="C125" i="7"/>
  <c r="C126" i="7" l="1"/>
  <c r="B127" i="7"/>
  <c r="C127" i="7" l="1"/>
  <c r="B128" i="7"/>
  <c r="C128" i="7" l="1"/>
  <c r="B129" i="7"/>
  <c r="B130" i="7" l="1"/>
  <c r="C129" i="7"/>
  <c r="C130" i="7" l="1"/>
  <c r="B131" i="7"/>
  <c r="C131" i="7" l="1"/>
  <c r="B132" i="7"/>
  <c r="C132" i="7" l="1"/>
  <c r="B133" i="7"/>
  <c r="C133" i="7" l="1"/>
  <c r="B134" i="7"/>
  <c r="C134" i="7" l="1"/>
  <c r="B135" i="7"/>
  <c r="C135" i="7" l="1"/>
  <c r="B136" i="7"/>
  <c r="C136" i="7" l="1"/>
  <c r="B137" i="7"/>
  <c r="B138" i="7" l="1"/>
  <c r="C137" i="7"/>
  <c r="C138" i="7" l="1"/>
  <c r="B139" i="7"/>
  <c r="C139" i="7" l="1"/>
  <c r="B140" i="7"/>
  <c r="C140" i="7" l="1"/>
  <c r="B141" i="7"/>
  <c r="C141" i="7" l="1"/>
  <c r="B142" i="7"/>
  <c r="C142" i="7" l="1"/>
  <c r="B143" i="7"/>
  <c r="C143" i="7" l="1"/>
  <c r="B144" i="7"/>
  <c r="B145" i="7" l="1"/>
  <c r="C144" i="7"/>
  <c r="B146" i="7" l="1"/>
  <c r="C145" i="7"/>
  <c r="C146" i="7" l="1"/>
  <c r="B147" i="7"/>
  <c r="C147" i="7" l="1"/>
  <c r="B148" i="7"/>
  <c r="C148" i="7" l="1"/>
  <c r="B149" i="7"/>
  <c r="C149" i="7" l="1"/>
  <c r="B150" i="7"/>
  <c r="C150" i="7" l="1"/>
  <c r="B151" i="7"/>
  <c r="B152" i="7" l="1"/>
  <c r="C151" i="7"/>
  <c r="C152" i="7" l="1"/>
  <c r="B153" i="7"/>
  <c r="C153" i="7" l="1"/>
  <c r="B154" i="7"/>
  <c r="C154" i="7" l="1"/>
  <c r="B155" i="7"/>
  <c r="B156" i="7" l="1"/>
  <c r="C155" i="7"/>
  <c r="C156" i="7" l="1"/>
  <c r="B157" i="7"/>
  <c r="C157" i="7" l="1"/>
  <c r="B158" i="7"/>
  <c r="C158" i="7" l="1"/>
  <c r="B159" i="7"/>
  <c r="C159" i="7" l="1"/>
  <c r="B160" i="7"/>
  <c r="C160" i="7" l="1"/>
  <c r="B161" i="7"/>
  <c r="C161" i="7" l="1"/>
  <c r="B162" i="7"/>
  <c r="B163" i="7" l="1"/>
  <c r="C162" i="7"/>
  <c r="B164" i="7" l="1"/>
  <c r="C163" i="7"/>
  <c r="C164" i="7" l="1"/>
  <c r="B165" i="7"/>
  <c r="B166" i="7" l="1"/>
  <c r="C165" i="7"/>
  <c r="C166" i="7" l="1"/>
  <c r="B167" i="7"/>
  <c r="B168" i="7" l="1"/>
  <c r="C167" i="7"/>
  <c r="C168" i="7" l="1"/>
  <c r="B169" i="7"/>
  <c r="C169" i="7" l="1"/>
  <c r="B170" i="7"/>
  <c r="B171" i="7" l="1"/>
  <c r="C170" i="7"/>
  <c r="B172" i="7" l="1"/>
  <c r="C171" i="7"/>
  <c r="B173" i="7" l="1"/>
  <c r="C172" i="7"/>
  <c r="C173" i="7" l="1"/>
  <c r="B174" i="7"/>
  <c r="C174" i="7" l="1"/>
  <c r="B175" i="7"/>
  <c r="B176" i="7" l="1"/>
  <c r="C175" i="7"/>
  <c r="C176" i="7" l="1"/>
  <c r="B177" i="7"/>
  <c r="C177" i="7" l="1"/>
  <c r="B178" i="7"/>
  <c r="C178" i="7" l="1"/>
  <c r="B179" i="7"/>
  <c r="B180" i="7" l="1"/>
  <c r="C179" i="7"/>
  <c r="C180" i="7" l="1"/>
  <c r="B181" i="7"/>
  <c r="C181" i="7" l="1"/>
  <c r="B182" i="7"/>
  <c r="C182" i="7" l="1"/>
  <c r="B183" i="7"/>
  <c r="B184" i="7" l="1"/>
  <c r="C183" i="7"/>
  <c r="C184" i="7" l="1"/>
  <c r="B185" i="7"/>
  <c r="C185" i="7" l="1"/>
  <c r="B186" i="7"/>
  <c r="C186" i="7" l="1"/>
  <c r="B187" i="7"/>
  <c r="C187" i="7" l="1"/>
  <c r="B188" i="7"/>
  <c r="C188" i="7" l="1"/>
  <c r="B189" i="7"/>
  <c r="C189" i="7" l="1"/>
  <c r="B190" i="7"/>
  <c r="C190" i="7" l="1"/>
  <c r="B191" i="7"/>
  <c r="B192" i="7" l="1"/>
  <c r="C191" i="7"/>
  <c r="C192" i="7" l="1"/>
  <c r="B193" i="7"/>
  <c r="C193" i="7" l="1"/>
  <c r="B194" i="7"/>
  <c r="C194" i="7" l="1"/>
  <c r="B195" i="7"/>
  <c r="B196" i="7" l="1"/>
  <c r="C195" i="7"/>
  <c r="C196" i="7" l="1"/>
  <c r="B197" i="7"/>
  <c r="B198" i="7" l="1"/>
  <c r="C197" i="7"/>
  <c r="C198" i="7" l="1"/>
  <c r="B199" i="7"/>
  <c r="B200" i="7" l="1"/>
  <c r="C199" i="7"/>
  <c r="C200" i="7" l="1"/>
  <c r="B201" i="7"/>
  <c r="C201" i="7" l="1"/>
  <c r="B202" i="7"/>
  <c r="C202" i="7" l="1"/>
  <c r="B203" i="7"/>
  <c r="B204" i="7" l="1"/>
  <c r="C203" i="7"/>
  <c r="B205" i="7" l="1"/>
  <c r="C204" i="7"/>
  <c r="C205" i="7" l="1"/>
  <c r="B206" i="7"/>
  <c r="C206" i="7" l="1"/>
  <c r="B207" i="7"/>
  <c r="B208" i="7" l="1"/>
  <c r="C207" i="7"/>
  <c r="C208" i="7" l="1"/>
  <c r="B209" i="7"/>
  <c r="C209" i="7" l="1"/>
  <c r="B210" i="7"/>
  <c r="C210" i="7" l="1"/>
  <c r="B211" i="7"/>
  <c r="C211" i="7" l="1"/>
  <c r="B212" i="7"/>
  <c r="C212" i="7" l="1"/>
  <c r="B213" i="7"/>
  <c r="C213" i="7" l="1"/>
  <c r="B214" i="7"/>
  <c r="C214" i="7" l="1"/>
  <c r="B215" i="7"/>
  <c r="B216" i="7" l="1"/>
  <c r="C215" i="7"/>
  <c r="C216" i="7" l="1"/>
  <c r="B217" i="7"/>
  <c r="C217" i="7" l="1"/>
  <c r="B218" i="7"/>
  <c r="C218" i="7" l="1"/>
  <c r="B219" i="7"/>
  <c r="C219" i="7" l="1"/>
  <c r="B220" i="7"/>
  <c r="C220" i="7" l="1"/>
  <c r="B221" i="7"/>
  <c r="C221" i="7" l="1"/>
  <c r="B222" i="7"/>
  <c r="C222" i="7" l="1"/>
  <c r="B223" i="7"/>
  <c r="C223" i="7" l="1"/>
  <c r="B224" i="7"/>
  <c r="C224" i="7" l="1"/>
  <c r="B225" i="7"/>
  <c r="C225" i="7" l="1"/>
  <c r="B226" i="7"/>
  <c r="C226" i="7" l="1"/>
  <c r="B227" i="7"/>
  <c r="C227" i="7" l="1"/>
  <c r="B228" i="7"/>
  <c r="C228" i="7" l="1"/>
  <c r="B229" i="7"/>
  <c r="C229" i="7" l="1"/>
  <c r="B230" i="7"/>
  <c r="C230" i="7" l="1"/>
  <c r="B231" i="7"/>
  <c r="C231" i="7" l="1"/>
  <c r="B232" i="7"/>
  <c r="C232" i="7" l="1"/>
  <c r="B233" i="7"/>
  <c r="C233" i="7" l="1"/>
  <c r="B234" i="7"/>
  <c r="C234" i="7" l="1"/>
  <c r="B235" i="7"/>
  <c r="C235" i="7" l="1"/>
  <c r="B236" i="7"/>
  <c r="C236" i="7" l="1"/>
  <c r="B237" i="7"/>
  <c r="C237" i="7" l="1"/>
  <c r="B238" i="7"/>
  <c r="C238" i="7" l="1"/>
  <c r="B239" i="7"/>
  <c r="C239" i="7" l="1"/>
  <c r="B240" i="7"/>
  <c r="B241" i="7" l="1"/>
  <c r="C240" i="7"/>
  <c r="C241" i="7" l="1"/>
  <c r="B242" i="7"/>
  <c r="C242" i="7" l="1"/>
  <c r="B243" i="7"/>
  <c r="C243" i="7" l="1"/>
  <c r="B244" i="7"/>
  <c r="C244" i="7" l="1"/>
  <c r="B245" i="7"/>
  <c r="C245" i="7" l="1"/>
  <c r="B246" i="7"/>
  <c r="C246" i="7" l="1"/>
  <c r="B247" i="7"/>
  <c r="C247" i="7" l="1"/>
  <c r="B248" i="7"/>
  <c r="C248" i="7" l="1"/>
  <c r="B249" i="7"/>
  <c r="C249" i="7" l="1"/>
  <c r="B250" i="7"/>
  <c r="C250" i="7" l="1"/>
  <c r="B251" i="7"/>
  <c r="C251" i="7" l="1"/>
  <c r="B252" i="7"/>
  <c r="C252" i="7" l="1"/>
  <c r="B253" i="7"/>
  <c r="C253" i="7" l="1"/>
  <c r="B254" i="7"/>
  <c r="C254" i="7" l="1"/>
  <c r="B255" i="7"/>
  <c r="C255" i="7" l="1"/>
  <c r="B256" i="7"/>
  <c r="C256" i="7" l="1"/>
  <c r="B257" i="7"/>
  <c r="B258" i="7" l="1"/>
  <c r="C257" i="7"/>
  <c r="C258" i="7" l="1"/>
  <c r="B259" i="7"/>
  <c r="C259" i="7" l="1"/>
  <c r="B260" i="7"/>
  <c r="C260" i="7" l="1"/>
  <c r="B261" i="7"/>
  <c r="C261" i="7" l="1"/>
  <c r="B262" i="7"/>
  <c r="C262" i="7" l="1"/>
  <c r="B263" i="7"/>
  <c r="C263" i="7" l="1"/>
  <c r="B264" i="7"/>
  <c r="C264" i="7" l="1"/>
  <c r="B265" i="7"/>
  <c r="C265" i="7" l="1"/>
  <c r="B266" i="7"/>
  <c r="C266" i="7" l="1"/>
  <c r="B267" i="7"/>
  <c r="C267" i="7" l="1"/>
  <c r="B268" i="7"/>
  <c r="C268" i="7" l="1"/>
  <c r="B269" i="7"/>
  <c r="C269" i="7" l="1"/>
  <c r="B270" i="7"/>
  <c r="C270" i="7" l="1"/>
  <c r="B271" i="7"/>
  <c r="B272" i="7" l="1"/>
  <c r="C271" i="7"/>
  <c r="C272" i="7" l="1"/>
  <c r="B273" i="7"/>
  <c r="C273" i="7" l="1"/>
  <c r="B274" i="7"/>
  <c r="C274" i="7" l="1"/>
  <c r="B275" i="7"/>
  <c r="C275" i="7" l="1"/>
  <c r="B276" i="7"/>
  <c r="C276" i="7" l="1"/>
  <c r="B277" i="7"/>
  <c r="C277" i="7" l="1"/>
  <c r="B278" i="7"/>
  <c r="C278" i="7" l="1"/>
  <c r="B279" i="7"/>
  <c r="C279" i="7" l="1"/>
  <c r="B280" i="7"/>
  <c r="C280" i="7" l="1"/>
  <c r="B281" i="7"/>
  <c r="C281" i="7" l="1"/>
  <c r="B282" i="7"/>
  <c r="C282" i="7" l="1"/>
  <c r="B283" i="7"/>
  <c r="C283" i="7" l="1"/>
  <c r="B284" i="7"/>
  <c r="C284" i="7" l="1"/>
  <c r="B285" i="7"/>
  <c r="C285" i="7" l="1"/>
  <c r="B286" i="7"/>
  <c r="C286" i="7" l="1"/>
  <c r="B287" i="7"/>
  <c r="C287" i="7" l="1"/>
  <c r="B288" i="7"/>
  <c r="C288" i="7" l="1"/>
  <c r="B289" i="7"/>
  <c r="C289" i="7" l="1"/>
  <c r="B290" i="7"/>
  <c r="C290" i="7" l="1"/>
  <c r="B291" i="7"/>
  <c r="C291" i="7" l="1"/>
  <c r="B292" i="7"/>
  <c r="C292" i="7" l="1"/>
  <c r="B293" i="7"/>
  <c r="C293" i="7" l="1"/>
  <c r="B294" i="7"/>
  <c r="C294" i="7" l="1"/>
  <c r="B295" i="7"/>
  <c r="C295" i="7" l="1"/>
  <c r="B296" i="7"/>
  <c r="C296" i="7" l="1"/>
  <c r="B297" i="7"/>
  <c r="C297" i="7" l="1"/>
  <c r="B298" i="7"/>
  <c r="C298" i="7" l="1"/>
  <c r="B299" i="7"/>
  <c r="C299" i="7" l="1"/>
  <c r="B300" i="7"/>
  <c r="B301" i="7" l="1"/>
  <c r="C300" i="7"/>
  <c r="C301" i="7" l="1"/>
  <c r="B302" i="7"/>
  <c r="C302" i="7" l="1"/>
  <c r="B303" i="7"/>
  <c r="C303" i="7" l="1"/>
  <c r="B304" i="7"/>
  <c r="C304" i="7" l="1"/>
  <c r="B305" i="7"/>
  <c r="C305" i="7" l="1"/>
  <c r="B306" i="7"/>
  <c r="C306" i="7" l="1"/>
  <c r="B307" i="7"/>
  <c r="C307" i="7" l="1"/>
  <c r="B308" i="7"/>
  <c r="C308" i="7" l="1"/>
  <c r="B309" i="7"/>
  <c r="C309" i="7" l="1"/>
  <c r="B310" i="7"/>
  <c r="C310" i="7" l="1"/>
  <c r="B311" i="7"/>
  <c r="C311" i="7" l="1"/>
  <c r="B312" i="7"/>
  <c r="C312" i="7" l="1"/>
  <c r="B313" i="7"/>
  <c r="C313" i="7" l="1"/>
  <c r="B314" i="7"/>
  <c r="C314" i="7" l="1"/>
  <c r="B315" i="7"/>
  <c r="C315" i="7" l="1"/>
  <c r="B316" i="7"/>
  <c r="C316" i="7" l="1"/>
  <c r="B317" i="7"/>
  <c r="C317" i="7" l="1"/>
  <c r="B318" i="7"/>
  <c r="C318" i="7" l="1"/>
  <c r="B319" i="7"/>
  <c r="C319" i="7" l="1"/>
  <c r="B320" i="7"/>
  <c r="C320" i="7" l="1"/>
  <c r="B321" i="7"/>
  <c r="C321" i="7" l="1"/>
  <c r="B322" i="7"/>
  <c r="C322" i="7" l="1"/>
  <c r="B323" i="7"/>
  <c r="C323" i="7" l="1"/>
  <c r="B324" i="7"/>
  <c r="C324" i="7" l="1"/>
  <c r="B325" i="7"/>
  <c r="C325" i="7" l="1"/>
  <c r="B326" i="7"/>
  <c r="C326" i="7" l="1"/>
  <c r="B327" i="7"/>
  <c r="C327" i="7" l="1"/>
  <c r="B328" i="7"/>
  <c r="C328" i="7" l="1"/>
  <c r="B329" i="7"/>
  <c r="C329" i="7" l="1"/>
  <c r="B330" i="7"/>
  <c r="C330" i="7" l="1"/>
  <c r="B331" i="7"/>
  <c r="C331" i="7" l="1"/>
  <c r="B332" i="7"/>
  <c r="C332" i="7" l="1"/>
  <c r="B333" i="7"/>
  <c r="C333" i="7" l="1"/>
  <c r="B334" i="7"/>
  <c r="C334" i="7" l="1"/>
  <c r="B335" i="7"/>
  <c r="C335" i="7" l="1"/>
  <c r="B336" i="7"/>
  <c r="C336" i="7" l="1"/>
  <c r="B337" i="7"/>
  <c r="C337" i="7" l="1"/>
  <c r="B338" i="7"/>
  <c r="C338" i="7" l="1"/>
  <c r="B339" i="7"/>
  <c r="C339" i="7" l="1"/>
  <c r="B340" i="7"/>
  <c r="C340" i="7" l="1"/>
  <c r="B341" i="7"/>
  <c r="C341" i="7" l="1"/>
  <c r="B342" i="7"/>
  <c r="C342" i="7" l="1"/>
  <c r="B343" i="7"/>
  <c r="B344" i="7" l="1"/>
  <c r="C343" i="7"/>
  <c r="C344" i="7" l="1"/>
  <c r="B345" i="7"/>
  <c r="C345" i="7" l="1"/>
  <c r="B346" i="7"/>
  <c r="C346" i="7" l="1"/>
  <c r="B347" i="7"/>
  <c r="C347" i="7" l="1"/>
  <c r="B348" i="7"/>
  <c r="C348" i="7" l="1"/>
  <c r="B349" i="7"/>
  <c r="C349" i="7" l="1"/>
  <c r="B350" i="7"/>
  <c r="C350" i="7" l="1"/>
  <c r="B351" i="7"/>
  <c r="C351" i="7" l="1"/>
  <c r="B352" i="7"/>
  <c r="C352" i="7" l="1"/>
  <c r="B353" i="7"/>
  <c r="C353" i="7" l="1"/>
  <c r="B354" i="7"/>
  <c r="C354" i="7" l="1"/>
  <c r="B355" i="7"/>
  <c r="C355" i="7" l="1"/>
  <c r="B356" i="7"/>
  <c r="C356" i="7" l="1"/>
  <c r="B357" i="7"/>
  <c r="C357" i="7" l="1"/>
  <c r="B358" i="7"/>
  <c r="C358" i="7" l="1"/>
  <c r="B359" i="7"/>
  <c r="C359" i="7" l="1"/>
  <c r="B360" i="7"/>
  <c r="C360" i="7" l="1"/>
  <c r="B361" i="7"/>
  <c r="C361" i="7" l="1"/>
  <c r="B362" i="7"/>
  <c r="C362" i="7" l="1"/>
  <c r="B363" i="7"/>
  <c r="C363" i="7" l="1"/>
  <c r="B364" i="7"/>
  <c r="C364" i="7" l="1"/>
  <c r="B365" i="7"/>
  <c r="C365" i="7" l="1"/>
  <c r="B366" i="7"/>
  <c r="C366" i="7" l="1"/>
  <c r="B367" i="7"/>
  <c r="C367" i="7" l="1"/>
  <c r="B368" i="7"/>
  <c r="C368" i="7" l="1"/>
  <c r="B369" i="7"/>
  <c r="C369" i="7" l="1"/>
  <c r="B370" i="7"/>
  <c r="C370" i="7" l="1"/>
  <c r="B371" i="7"/>
  <c r="C371" i="7" l="1"/>
  <c r="B372" i="7"/>
  <c r="C372" i="7" l="1"/>
  <c r="B373" i="7"/>
  <c r="C373" i="7" l="1"/>
  <c r="B374" i="7"/>
  <c r="C374" i="7" l="1"/>
  <c r="B375" i="7"/>
  <c r="C375" i="7" l="1"/>
  <c r="B376" i="7"/>
  <c r="C376" i="7" l="1"/>
  <c r="B377" i="7"/>
  <c r="C377" i="7" l="1"/>
  <c r="B378" i="7"/>
  <c r="C378" i="7" l="1"/>
  <c r="B379" i="7"/>
  <c r="C379" i="7" l="1"/>
  <c r="B380" i="7"/>
  <c r="C380" i="7" l="1"/>
  <c r="B381" i="7"/>
  <c r="C381" i="7" l="1"/>
  <c r="B382" i="7"/>
  <c r="C382" i="7" l="1"/>
  <c r="B383" i="7"/>
  <c r="C383" i="7" l="1"/>
  <c r="B384" i="7"/>
  <c r="C384" i="7" l="1"/>
  <c r="B385" i="7"/>
  <c r="C385" i="7" l="1"/>
  <c r="B386" i="7"/>
  <c r="C386" i="7" l="1"/>
  <c r="B387" i="7"/>
  <c r="C387" i="7" l="1"/>
  <c r="B388" i="7"/>
  <c r="C388" i="7" l="1"/>
  <c r="B389" i="7"/>
  <c r="C389" i="7" l="1"/>
  <c r="B390" i="7"/>
  <c r="C390" i="7" l="1"/>
  <c r="B391" i="7"/>
  <c r="C391" i="7" l="1"/>
  <c r="B392" i="7"/>
  <c r="C392" i="7" l="1"/>
  <c r="B393" i="7"/>
  <c r="C393" i="7" l="1"/>
  <c r="B394" i="7"/>
  <c r="C394" i="7" l="1"/>
  <c r="B395" i="7"/>
  <c r="C395" i="7" l="1"/>
  <c r="B396" i="7"/>
  <c r="C396" i="7" l="1"/>
  <c r="B397" i="7"/>
  <c r="C397" i="7" l="1"/>
  <c r="B398" i="7"/>
  <c r="C398" i="7" l="1"/>
  <c r="B399" i="7"/>
  <c r="C399" i="7" l="1"/>
  <c r="B400" i="7"/>
  <c r="C400" i="7" l="1"/>
  <c r="B401" i="7"/>
  <c r="C401" i="7" l="1"/>
  <c r="B402" i="7"/>
  <c r="C402" i="7" l="1"/>
  <c r="B403" i="7"/>
  <c r="C403" i="7" l="1"/>
  <c r="B404" i="7"/>
  <c r="C404" i="7" l="1"/>
  <c r="B405" i="7"/>
  <c r="C405" i="7" l="1"/>
  <c r="B406" i="7"/>
  <c r="C406" i="7" l="1"/>
  <c r="B407" i="7"/>
  <c r="C407" i="7" l="1"/>
  <c r="B408" i="7"/>
  <c r="C408" i="7" l="1"/>
  <c r="B409" i="7"/>
  <c r="C409" i="7" l="1"/>
  <c r="B410" i="7"/>
  <c r="C410" i="7" l="1"/>
  <c r="B411" i="7"/>
  <c r="C411" i="7" l="1"/>
  <c r="B412" i="7"/>
  <c r="C412" i="7" l="1"/>
  <c r="B413" i="7"/>
  <c r="C413" i="7" l="1"/>
  <c r="B414" i="7"/>
  <c r="C414" i="7" l="1"/>
  <c r="B415" i="7"/>
  <c r="C415" i="7" l="1"/>
  <c r="B416" i="7"/>
  <c r="C416" i="7" l="1"/>
  <c r="B417" i="7"/>
  <c r="C417" i="7" l="1"/>
  <c r="B418" i="7"/>
  <c r="C418" i="7" l="1"/>
  <c r="B419" i="7"/>
  <c r="C419" i="7" l="1"/>
  <c r="B420" i="7"/>
  <c r="C420" i="7" l="1"/>
  <c r="B421" i="7"/>
  <c r="C421" i="7" l="1"/>
  <c r="B422" i="7"/>
  <c r="C422" i="7" l="1"/>
  <c r="B423" i="7"/>
  <c r="C423" i="7" l="1"/>
  <c r="B424" i="7"/>
  <c r="C424" i="7" l="1"/>
  <c r="B425" i="7"/>
  <c r="C425" i="7" l="1"/>
  <c r="B426" i="7"/>
  <c r="C426" i="7" l="1"/>
  <c r="B427" i="7"/>
  <c r="C427" i="7" l="1"/>
  <c r="B428" i="7"/>
  <c r="C428" i="7" l="1"/>
  <c r="B429" i="7"/>
  <c r="C429" i="7" l="1"/>
  <c r="B430" i="7"/>
  <c r="C430" i="7" l="1"/>
  <c r="B431" i="7"/>
  <c r="C431" i="7" l="1"/>
  <c r="B432" i="7"/>
  <c r="C432" i="7" l="1"/>
  <c r="B433" i="7"/>
  <c r="C433" i="7" l="1"/>
  <c r="B434" i="7"/>
  <c r="C434" i="7" l="1"/>
  <c r="B435" i="7"/>
  <c r="C435" i="7" l="1"/>
  <c r="B436" i="7"/>
  <c r="C436" i="7" l="1"/>
  <c r="B437" i="7"/>
  <c r="C437" i="7" l="1"/>
  <c r="B438" i="7"/>
  <c r="C438" i="7" l="1"/>
  <c r="B439" i="7"/>
  <c r="C439" i="7" l="1"/>
  <c r="B440" i="7"/>
  <c r="C440" i="7" l="1"/>
  <c r="B441" i="7"/>
  <c r="C441" i="7" l="1"/>
  <c r="B442" i="7"/>
  <c r="C442" i="7" l="1"/>
  <c r="B443" i="7"/>
  <c r="B444" i="7" l="1"/>
  <c r="C443" i="7"/>
  <c r="B445" i="7" l="1"/>
  <c r="C444" i="7"/>
  <c r="C445" i="7" l="1"/>
  <c r="B446" i="7"/>
  <c r="C446" i="7" l="1"/>
  <c r="B447" i="7"/>
  <c r="C447" i="7" l="1"/>
  <c r="B448" i="7"/>
  <c r="C448" i="7" l="1"/>
  <c r="B449" i="7"/>
  <c r="C449" i="7" l="1"/>
  <c r="B450" i="7"/>
  <c r="C450" i="7" l="1"/>
  <c r="B451" i="7"/>
  <c r="B452" i="7" l="1"/>
  <c r="C451" i="7"/>
  <c r="C452" i="7" l="1"/>
  <c r="B453" i="7"/>
  <c r="C453" i="7" l="1"/>
  <c r="B454" i="7"/>
  <c r="C454" i="7" l="1"/>
  <c r="B455" i="7"/>
  <c r="B456" i="7" l="1"/>
  <c r="C455" i="7"/>
  <c r="C456" i="7" l="1"/>
  <c r="B457" i="7"/>
  <c r="C457" i="7" l="1"/>
  <c r="B458" i="7"/>
  <c r="B459" i="7" l="1"/>
  <c r="C458" i="7"/>
  <c r="C459" i="7" l="1"/>
  <c r="B460" i="7"/>
  <c r="B461" i="7" l="1"/>
  <c r="C460" i="7"/>
  <c r="C461" i="7" l="1"/>
  <c r="B462" i="7"/>
  <c r="C462" i="7" l="1"/>
  <c r="B463" i="7"/>
  <c r="C463" i="7" l="1"/>
  <c r="B464" i="7"/>
  <c r="C464" i="7" l="1"/>
  <c r="B465" i="7"/>
  <c r="C465" i="7" l="1"/>
  <c r="B466" i="7"/>
  <c r="C466" i="7" l="1"/>
  <c r="B467" i="7"/>
  <c r="C467" i="7" l="1"/>
  <c r="B468" i="7"/>
  <c r="C468" i="7" l="1"/>
  <c r="B469" i="7"/>
  <c r="C469" i="7" l="1"/>
  <c r="B470" i="7"/>
  <c r="C470" i="7" l="1"/>
  <c r="B471" i="7"/>
  <c r="C471" i="7" l="1"/>
  <c r="B472" i="7"/>
  <c r="C472" i="7" l="1"/>
  <c r="B473" i="7"/>
  <c r="C473" i="7" l="1"/>
  <c r="B474" i="7"/>
  <c r="C474" i="7" l="1"/>
  <c r="B475" i="7"/>
  <c r="C475" i="7" l="1"/>
  <c r="B476" i="7"/>
  <c r="C476" i="7" l="1"/>
  <c r="B477" i="7"/>
  <c r="C477" i="7" l="1"/>
  <c r="B478" i="7"/>
  <c r="C478" i="7" l="1"/>
  <c r="B479" i="7"/>
  <c r="C479" i="7" l="1"/>
  <c r="B480" i="7"/>
  <c r="C480" i="7" l="1"/>
  <c r="B481" i="7"/>
  <c r="C481" i="7" l="1"/>
  <c r="B482" i="7"/>
  <c r="B483" i="7" l="1"/>
  <c r="C482" i="7"/>
  <c r="B484" i="7" l="1"/>
  <c r="C483" i="7"/>
  <c r="C484" i="7" l="1"/>
  <c r="B485" i="7"/>
  <c r="C485" i="7" l="1"/>
  <c r="B486" i="7"/>
  <c r="C486" i="7" l="1"/>
  <c r="B487" i="7"/>
  <c r="C487" i="7" l="1"/>
  <c r="B488" i="7"/>
  <c r="C488" i="7" l="1"/>
  <c r="B489" i="7"/>
  <c r="C489" i="7" l="1"/>
  <c r="B490" i="7"/>
  <c r="B491" i="7" l="1"/>
  <c r="C490" i="7"/>
  <c r="C491" i="7" l="1"/>
  <c r="B492" i="7"/>
  <c r="C492" i="7" l="1"/>
  <c r="B493" i="7"/>
  <c r="C493" i="7" l="1"/>
  <c r="B494" i="7"/>
  <c r="B495" i="7" l="1"/>
  <c r="C494" i="7"/>
  <c r="C495" i="7" l="1"/>
  <c r="B496" i="7"/>
  <c r="C496" i="7" l="1"/>
  <c r="B497" i="7"/>
  <c r="C497" i="7" l="1"/>
  <c r="B498" i="7"/>
  <c r="C498" i="7" l="1"/>
  <c r="B499" i="7"/>
  <c r="C499" i="7" l="1"/>
  <c r="B500" i="7"/>
  <c r="C500" i="7" l="1"/>
  <c r="B501" i="7"/>
  <c r="B502" i="7" l="1"/>
  <c r="C501" i="7"/>
  <c r="C502" i="7" l="1"/>
  <c r="B503" i="7"/>
  <c r="C503" i="7" l="1"/>
  <c r="B504" i="7"/>
  <c r="C504" i="7" l="1"/>
  <c r="B505" i="7"/>
  <c r="C505" i="7" l="1"/>
  <c r="B506" i="7"/>
  <c r="C506" i="7" l="1"/>
  <c r="B507" i="7"/>
  <c r="C507" i="7" l="1"/>
  <c r="B508" i="7"/>
  <c r="C508" i="7" l="1"/>
  <c r="B509" i="7"/>
  <c r="C509" i="7" l="1"/>
  <c r="B510" i="7"/>
  <c r="B511" i="7" l="1"/>
  <c r="C510" i="7"/>
  <c r="C511" i="7" l="1"/>
  <c r="B512" i="7"/>
  <c r="C512" i="7" l="1"/>
  <c r="B513" i="7"/>
  <c r="C513" i="7" l="1"/>
  <c r="B514" i="7"/>
  <c r="B515" i="7" l="1"/>
  <c r="C514" i="7"/>
  <c r="C515" i="7" l="1"/>
  <c r="B516" i="7"/>
  <c r="C516" i="7" l="1"/>
  <c r="B517" i="7"/>
  <c r="C517" i="7" l="1"/>
  <c r="B518" i="7"/>
  <c r="B519" i="7" l="1"/>
  <c r="C518" i="7"/>
  <c r="C519" i="7" l="1"/>
  <c r="B520" i="7"/>
  <c r="C520" i="7" l="1"/>
  <c r="B521" i="7"/>
  <c r="C521" i="7" l="1"/>
  <c r="B522" i="7"/>
  <c r="C522" i="7" l="1"/>
  <c r="B523" i="7"/>
  <c r="B524" i="7" l="1"/>
  <c r="C523" i="7"/>
  <c r="C524" i="7" l="1"/>
  <c r="B525" i="7"/>
  <c r="C525" i="7" l="1"/>
  <c r="B526" i="7"/>
  <c r="B527" i="7" l="1"/>
  <c r="C526" i="7"/>
  <c r="C527" i="7" l="1"/>
  <c r="B528" i="7"/>
  <c r="B529" i="7" l="1"/>
  <c r="C528" i="7"/>
  <c r="C529" i="7" l="1"/>
  <c r="B530" i="7"/>
  <c r="C530" i="7" l="1"/>
  <c r="B531" i="7"/>
  <c r="C531" i="7" l="1"/>
  <c r="B532" i="7"/>
  <c r="C532" i="7" l="1"/>
  <c r="B533" i="7"/>
  <c r="B534" i="7" l="1"/>
  <c r="C533" i="7"/>
  <c r="C534" i="7" l="1"/>
  <c r="B535" i="7"/>
  <c r="C535" i="7" l="1"/>
  <c r="B536" i="7"/>
  <c r="C536" i="7" l="1"/>
  <c r="B537" i="7"/>
  <c r="C537" i="7" l="1"/>
  <c r="B538" i="7"/>
  <c r="C538" i="7" l="1"/>
  <c r="B539" i="7"/>
  <c r="C539" i="7" l="1"/>
  <c r="B540" i="7"/>
  <c r="C540" i="7" l="1"/>
  <c r="B541" i="7"/>
  <c r="C541" i="7" l="1"/>
  <c r="B542" i="7"/>
  <c r="C542" i="7" l="1"/>
  <c r="B543" i="7"/>
  <c r="C543" i="7" l="1"/>
  <c r="B544" i="7"/>
  <c r="C544" i="7" l="1"/>
  <c r="B545" i="7"/>
  <c r="C545" i="7" l="1"/>
  <c r="B546" i="7"/>
  <c r="B547" i="7" l="1"/>
  <c r="C546" i="7"/>
  <c r="C547" i="7" l="1"/>
  <c r="B548" i="7"/>
  <c r="B549" i="7" l="1"/>
  <c r="C548" i="7"/>
  <c r="C549" i="7" l="1"/>
  <c r="B550" i="7"/>
  <c r="B551" i="7" l="1"/>
  <c r="C550" i="7"/>
  <c r="C551" i="7" l="1"/>
  <c r="B552" i="7"/>
  <c r="B553" i="7" l="1"/>
  <c r="C552" i="7"/>
  <c r="C553" i="7" l="1"/>
  <c r="B554" i="7"/>
  <c r="B555" i="7" l="1"/>
  <c r="C554" i="7"/>
  <c r="C555" i="7" l="1"/>
  <c r="B556" i="7"/>
  <c r="B557" i="7" l="1"/>
  <c r="C556" i="7"/>
  <c r="C557" i="7" l="1"/>
  <c r="B558" i="7"/>
  <c r="B559" i="7" l="1"/>
  <c r="C558" i="7"/>
  <c r="C559" i="7" l="1"/>
  <c r="B560" i="7"/>
  <c r="C560" i="7" l="1"/>
  <c r="B561" i="7"/>
  <c r="C561" i="7" l="1"/>
  <c r="B562" i="7"/>
  <c r="B563" i="7" l="1"/>
  <c r="C562" i="7"/>
  <c r="C563" i="7" l="1"/>
  <c r="B564" i="7"/>
  <c r="C564" i="7" l="1"/>
  <c r="B565" i="7"/>
  <c r="C565" i="7" l="1"/>
  <c r="B566" i="7"/>
  <c r="C566" i="7" l="1"/>
  <c r="B567" i="7"/>
  <c r="C567" i="7" l="1"/>
  <c r="B568" i="7"/>
  <c r="C568" i="7" l="1"/>
  <c r="B569" i="7"/>
  <c r="C569" i="7" l="1"/>
  <c r="B570" i="7"/>
  <c r="B571" i="7" l="1"/>
  <c r="C570" i="7"/>
  <c r="C571" i="7" l="1"/>
  <c r="B572" i="7"/>
  <c r="C572" i="7" l="1"/>
  <c r="B573" i="7"/>
  <c r="B574" i="7" l="1"/>
  <c r="C573" i="7"/>
  <c r="B575" i="7" l="1"/>
  <c r="C574" i="7"/>
  <c r="C575" i="7" l="1"/>
  <c r="B576" i="7"/>
  <c r="B577" i="7" l="1"/>
  <c r="C576" i="7"/>
  <c r="C577" i="7" l="1"/>
  <c r="B578" i="7"/>
  <c r="B579" i="7" l="1"/>
  <c r="C578" i="7"/>
  <c r="C579" i="7" l="1"/>
  <c r="B580" i="7"/>
  <c r="C580" i="7" l="1"/>
  <c r="B581" i="7"/>
  <c r="B582" i="7" l="1"/>
  <c r="C581" i="7"/>
  <c r="C582" i="7" l="1"/>
  <c r="B583" i="7"/>
  <c r="C583" i="7" l="1"/>
  <c r="B584" i="7"/>
  <c r="C584" i="7" l="1"/>
  <c r="B585" i="7"/>
  <c r="C585" i="7" l="1"/>
  <c r="B586" i="7"/>
  <c r="B587" i="7" l="1"/>
  <c r="C586" i="7"/>
  <c r="C587" i="7" l="1"/>
  <c r="B588" i="7"/>
  <c r="C588" i="7" l="1"/>
  <c r="B589" i="7"/>
  <c r="B590" i="7" l="1"/>
  <c r="C589" i="7"/>
  <c r="B591" i="7" l="1"/>
  <c r="C590" i="7"/>
  <c r="C591" i="7" l="1"/>
  <c r="B592" i="7"/>
  <c r="C592" i="7" l="1"/>
  <c r="B593" i="7"/>
  <c r="B594" i="7" l="1"/>
  <c r="C593" i="7"/>
  <c r="B595" i="7" l="1"/>
  <c r="C594" i="7"/>
  <c r="B596" i="7" l="1"/>
  <c r="C595" i="7"/>
  <c r="C596" i="7" l="1"/>
  <c r="B597" i="7"/>
  <c r="C597" i="7" l="1"/>
  <c r="B598" i="7"/>
  <c r="B599" i="7" l="1"/>
  <c r="C598" i="7"/>
  <c r="C599" i="7" l="1"/>
  <c r="B600" i="7"/>
  <c r="C600" i="7" l="1"/>
  <c r="B601" i="7"/>
  <c r="B602" i="7" l="1"/>
  <c r="C601" i="7"/>
  <c r="B603" i="7" l="1"/>
  <c r="C602" i="7"/>
  <c r="C603" i="7" l="1"/>
  <c r="B604" i="7"/>
  <c r="C604" i="7" l="1"/>
  <c r="B605" i="7"/>
  <c r="B606" i="7" l="1"/>
  <c r="C605" i="7"/>
  <c r="B607" i="7" l="1"/>
  <c r="C606" i="7"/>
  <c r="C607" i="7" l="1"/>
  <c r="B608" i="7"/>
  <c r="C608" i="7" l="1"/>
  <c r="B609" i="7"/>
  <c r="B610" i="7" l="1"/>
  <c r="C609" i="7"/>
  <c r="B611" i="7" l="1"/>
  <c r="C610" i="7"/>
  <c r="B612" i="7" l="1"/>
  <c r="C611" i="7"/>
  <c r="C612" i="7" l="1"/>
  <c r="B613" i="7"/>
  <c r="B614" i="7" l="1"/>
  <c r="C613" i="7"/>
  <c r="B615" i="7" l="1"/>
  <c r="C614" i="7"/>
  <c r="C615" i="7" l="1"/>
  <c r="B616" i="7"/>
  <c r="C616" i="7" l="1"/>
  <c r="B617" i="7"/>
  <c r="C617" i="7" l="1"/>
  <c r="B618" i="7"/>
  <c r="B619" i="7" l="1"/>
  <c r="C618" i="7"/>
  <c r="C619" i="7" l="1"/>
  <c r="B620" i="7"/>
  <c r="C620" i="7" l="1"/>
  <c r="B621" i="7"/>
  <c r="C621" i="7" l="1"/>
  <c r="B622" i="7"/>
  <c r="B623" i="7" l="1"/>
  <c r="C622" i="7"/>
  <c r="C623" i="7" l="1"/>
  <c r="B624" i="7"/>
  <c r="C624" i="7" l="1"/>
  <c r="B625" i="7"/>
  <c r="C625" i="7" l="1"/>
  <c r="B626" i="7"/>
  <c r="B627" i="7" l="1"/>
  <c r="C626" i="7"/>
  <c r="C627" i="7" l="1"/>
  <c r="B628" i="7"/>
  <c r="C628" i="7" l="1"/>
  <c r="B629" i="7"/>
  <c r="C629" i="7" l="1"/>
  <c r="B630" i="7"/>
  <c r="C630" i="7" l="1"/>
  <c r="B631" i="7"/>
  <c r="C631" i="7" l="1"/>
  <c r="B632" i="7"/>
  <c r="C632" i="7" l="1"/>
  <c r="B633" i="7"/>
  <c r="C633" i="7" l="1"/>
  <c r="B634" i="7"/>
  <c r="B635" i="7" l="1"/>
  <c r="C634" i="7"/>
  <c r="C635" i="7" l="1"/>
  <c r="B636" i="7"/>
  <c r="C636" i="7" l="1"/>
  <c r="B637" i="7"/>
  <c r="B638" i="7" l="1"/>
  <c r="C637" i="7"/>
  <c r="C638" i="7" l="1"/>
  <c r="B639" i="7"/>
  <c r="C639" i="7" l="1"/>
  <c r="B640" i="7"/>
  <c r="C640" i="7" l="1"/>
  <c r="B641" i="7"/>
  <c r="C641" i="7" l="1"/>
  <c r="B642" i="7"/>
  <c r="C642" i="7" l="1"/>
  <c r="B643" i="7"/>
  <c r="C643" i="7" l="1"/>
  <c r="B644" i="7"/>
  <c r="C644" i="7" l="1"/>
  <c r="B645" i="7"/>
  <c r="C645" i="7" l="1"/>
  <c r="B646" i="7"/>
  <c r="B647" i="7" l="1"/>
  <c r="C646" i="7"/>
  <c r="C647" i="7" l="1"/>
  <c r="B648" i="7"/>
  <c r="C648" i="7" l="1"/>
  <c r="B649" i="7"/>
  <c r="C649" i="7" l="1"/>
  <c r="B650" i="7"/>
  <c r="B651" i="7" l="1"/>
  <c r="C650" i="7"/>
  <c r="C651" i="7" l="1"/>
  <c r="B652" i="7"/>
  <c r="B653" i="7" l="1"/>
  <c r="C652" i="7"/>
  <c r="C653" i="7" l="1"/>
  <c r="B654" i="7"/>
  <c r="B655" i="7" l="1"/>
  <c r="C654" i="7"/>
  <c r="C655" i="7" l="1"/>
  <c r="B656" i="7"/>
  <c r="C656" i="7" l="1"/>
  <c r="B657" i="7"/>
  <c r="C657" i="7" l="1"/>
  <c r="B658" i="7"/>
  <c r="C658" i="7" l="1"/>
  <c r="B659" i="7"/>
  <c r="C659" i="7" l="1"/>
  <c r="B660" i="7"/>
  <c r="B661" i="7" l="1"/>
  <c r="C660" i="7"/>
  <c r="B662" i="7" l="1"/>
  <c r="C661" i="7"/>
  <c r="B663" i="7" l="1"/>
  <c r="C662" i="7"/>
  <c r="C663" i="7" l="1"/>
  <c r="B664" i="7"/>
  <c r="C664" i="7" l="1"/>
  <c r="B665" i="7"/>
  <c r="B666" i="7" l="1"/>
  <c r="C665" i="7"/>
  <c r="B667" i="7" l="1"/>
  <c r="C666" i="7"/>
  <c r="C667" i="7" l="1"/>
  <c r="B668" i="7"/>
  <c r="C668" i="7" l="1"/>
  <c r="B669" i="7"/>
  <c r="B670" i="7" l="1"/>
  <c r="C669" i="7"/>
  <c r="B671" i="7" l="1"/>
  <c r="C670" i="7"/>
  <c r="C671" i="7" l="1"/>
  <c r="B672" i="7"/>
  <c r="C672" i="7" l="1"/>
  <c r="B673" i="7"/>
  <c r="C673" i="7" l="1"/>
  <c r="B674" i="7"/>
  <c r="B675" i="7" l="1"/>
  <c r="C674" i="7"/>
  <c r="C675" i="7" l="1"/>
  <c r="B676" i="7"/>
  <c r="C676" i="7" l="1"/>
  <c r="B677" i="7"/>
  <c r="C677" i="7" l="1"/>
  <c r="B678" i="7"/>
  <c r="B679" i="7" l="1"/>
  <c r="C678" i="7"/>
  <c r="C679" i="7" l="1"/>
  <c r="B680" i="7"/>
  <c r="C680" i="7" l="1"/>
  <c r="B681" i="7"/>
  <c r="C681" i="7" l="1"/>
  <c r="B682" i="7"/>
  <c r="C682" i="7" l="1"/>
  <c r="B683" i="7"/>
  <c r="C683" i="7" l="1"/>
  <c r="B684" i="7"/>
  <c r="B685" i="7" l="1"/>
  <c r="C684" i="7"/>
  <c r="C685" i="7" l="1"/>
  <c r="B686" i="7"/>
  <c r="C686" i="7" l="1"/>
  <c r="B687" i="7"/>
  <c r="C687" i="7" l="1"/>
  <c r="B688" i="7"/>
  <c r="C688" i="7" l="1"/>
  <c r="B689" i="7"/>
  <c r="B690" i="7" l="1"/>
  <c r="C689" i="7"/>
  <c r="B691" i="7" l="1"/>
  <c r="C690" i="7"/>
  <c r="C691" i="7" l="1"/>
  <c r="B692" i="7"/>
  <c r="C692" i="7" l="1"/>
  <c r="B693" i="7"/>
  <c r="B694" i="7" l="1"/>
  <c r="C693" i="7"/>
  <c r="B695" i="7" l="1"/>
  <c r="C694" i="7"/>
  <c r="B696" i="7" l="1"/>
  <c r="C695" i="7"/>
  <c r="C696" i="7" l="1"/>
  <c r="B697" i="7"/>
  <c r="B698" i="7" l="1"/>
  <c r="C697" i="7"/>
  <c r="B699" i="7" l="1"/>
  <c r="C698" i="7"/>
  <c r="C699" i="7" l="1"/>
  <c r="B700" i="7"/>
  <c r="C700" i="7" l="1"/>
  <c r="B701" i="7"/>
  <c r="C701" i="7" l="1"/>
  <c r="B702" i="7"/>
  <c r="C702" i="7" l="1"/>
  <c r="B703" i="7"/>
  <c r="C703" i="7" l="1"/>
  <c r="B704" i="7"/>
  <c r="C704" i="7" l="1"/>
  <c r="B705" i="7"/>
  <c r="B706" i="7" l="1"/>
  <c r="C705" i="7"/>
  <c r="B707" i="7" l="1"/>
  <c r="C706" i="7"/>
  <c r="B708" i="7" l="1"/>
  <c r="C707" i="7"/>
  <c r="C708" i="7" l="1"/>
  <c r="B709" i="7"/>
  <c r="C709" i="7" l="1"/>
  <c r="B710" i="7"/>
  <c r="B711" i="7" l="1"/>
  <c r="C710" i="7"/>
  <c r="C711" i="7" l="1"/>
  <c r="B712" i="7"/>
  <c r="C712" i="7" l="1"/>
  <c r="B713" i="7"/>
  <c r="C713" i="7" l="1"/>
  <c r="B714" i="7"/>
  <c r="B715" i="7" l="1"/>
  <c r="C714" i="7"/>
  <c r="C715" i="7" l="1"/>
  <c r="B716" i="7"/>
  <c r="C716" i="7" l="1"/>
  <c r="B717" i="7"/>
  <c r="C717" i="7" l="1"/>
  <c r="B718" i="7"/>
  <c r="B719" i="7" l="1"/>
  <c r="C718" i="7"/>
  <c r="C719" i="7" l="1"/>
  <c r="B720" i="7"/>
  <c r="B721" i="7" l="1"/>
  <c r="C720" i="7"/>
  <c r="B722" i="7" l="1"/>
  <c r="C721" i="7"/>
  <c r="B723" i="7" l="1"/>
  <c r="C722" i="7"/>
  <c r="C723" i="7" l="1"/>
  <c r="B724" i="7"/>
  <c r="B725" i="7" l="1"/>
  <c r="C724" i="7"/>
  <c r="C725" i="7" l="1"/>
  <c r="B726" i="7"/>
  <c r="B727" i="7" l="1"/>
  <c r="C726" i="7"/>
  <c r="C727" i="7" l="1"/>
  <c r="B728" i="7"/>
  <c r="B729" i="7" l="1"/>
  <c r="C728" i="7"/>
  <c r="C729" i="7" l="1"/>
  <c r="B730" i="7"/>
  <c r="B731" i="7" l="1"/>
  <c r="C730" i="7"/>
  <c r="C731" i="7" l="1"/>
  <c r="B732" i="7"/>
  <c r="B733" i="7" l="1"/>
  <c r="C732" i="7"/>
  <c r="C733" i="7" l="1"/>
  <c r="B734" i="7"/>
  <c r="B735" i="7" l="1"/>
  <c r="C734" i="7"/>
  <c r="C735" i="7" l="1"/>
  <c r="B736" i="7"/>
  <c r="B737" i="7" l="1"/>
  <c r="C736" i="7"/>
  <c r="C737" i="7" l="1"/>
  <c r="B738" i="7"/>
  <c r="B739" i="7" l="1"/>
  <c r="C738" i="7"/>
  <c r="C739" i="7" l="1"/>
  <c r="B740" i="7"/>
  <c r="C740" i="7" l="1"/>
  <c r="B741" i="7"/>
  <c r="C741" i="7" l="1"/>
  <c r="B742" i="7"/>
  <c r="B743" i="7" l="1"/>
  <c r="C742" i="7"/>
  <c r="C743" i="7" l="1"/>
  <c r="B744" i="7"/>
  <c r="C744" i="7" l="1"/>
  <c r="B745" i="7"/>
  <c r="C745" i="7" l="1"/>
  <c r="B746" i="7"/>
  <c r="B747" i="7" l="1"/>
  <c r="C746" i="7"/>
  <c r="B748" i="7" l="1"/>
  <c r="C747" i="7"/>
  <c r="C748" i="7" l="1"/>
  <c r="B749" i="7"/>
  <c r="B750" i="7" l="1"/>
  <c r="C749" i="7"/>
  <c r="B751" i="7" l="1"/>
  <c r="C750" i="7"/>
  <c r="C751" i="7" l="1"/>
  <c r="B752" i="7"/>
  <c r="C752" i="7" l="1"/>
  <c r="B753" i="7"/>
  <c r="C753" i="7" l="1"/>
  <c r="B754" i="7"/>
  <c r="B755" i="7" l="1"/>
  <c r="C754" i="7"/>
  <c r="C755" i="7" l="1"/>
  <c r="B756" i="7"/>
  <c r="B757" i="7" l="1"/>
  <c r="C756" i="7"/>
  <c r="C757" i="7" l="1"/>
  <c r="B758" i="7"/>
  <c r="B759" i="7" l="1"/>
  <c r="C758" i="7"/>
  <c r="C759" i="7" l="1"/>
  <c r="B760" i="7"/>
  <c r="C760" i="7" l="1"/>
  <c r="B761" i="7"/>
  <c r="C761" i="7" l="1"/>
  <c r="B762" i="7"/>
  <c r="B763" i="7" l="1"/>
  <c r="C762" i="7"/>
  <c r="B764" i="7" l="1"/>
  <c r="C763" i="7"/>
  <c r="B765" i="7" l="1"/>
  <c r="C764" i="7"/>
  <c r="B766" i="7" l="1"/>
  <c r="C765" i="7"/>
  <c r="B767" i="7" l="1"/>
  <c r="C766" i="7"/>
  <c r="B768" i="7" l="1"/>
  <c r="C767" i="7"/>
  <c r="B769" i="7" l="1"/>
  <c r="C768" i="7"/>
  <c r="B770" i="7" l="1"/>
  <c r="C769" i="7"/>
  <c r="B771" i="7" l="1"/>
  <c r="C770" i="7"/>
  <c r="B772" i="7" l="1"/>
  <c r="C771" i="7"/>
  <c r="B773" i="7" l="1"/>
  <c r="C772" i="7"/>
  <c r="B774" i="7" l="1"/>
  <c r="C773" i="7"/>
  <c r="B775" i="7" l="1"/>
  <c r="C774" i="7"/>
  <c r="B776" i="7" l="1"/>
  <c r="C775" i="7"/>
  <c r="B777" i="7" l="1"/>
  <c r="C776" i="7"/>
  <c r="B778" i="7" l="1"/>
  <c r="C777" i="7"/>
  <c r="B779" i="7" l="1"/>
  <c r="C778" i="7"/>
  <c r="B780" i="7" l="1"/>
  <c r="C779" i="7"/>
  <c r="B781" i="7" l="1"/>
  <c r="C780" i="7"/>
  <c r="B782" i="7" l="1"/>
  <c r="C781" i="7"/>
  <c r="B783" i="7" l="1"/>
  <c r="C782" i="7"/>
  <c r="B784" i="7" l="1"/>
  <c r="C783" i="7"/>
  <c r="B785" i="7" l="1"/>
  <c r="C784" i="7"/>
  <c r="B786" i="7" l="1"/>
  <c r="C785" i="7"/>
  <c r="B787" i="7" l="1"/>
  <c r="C786" i="7"/>
  <c r="B788" i="7" l="1"/>
  <c r="C787" i="7"/>
  <c r="B789" i="7" l="1"/>
  <c r="C788" i="7"/>
  <c r="B790" i="7" l="1"/>
  <c r="C789" i="7"/>
  <c r="B791" i="7" l="1"/>
  <c r="C790" i="7"/>
  <c r="B792" i="7" l="1"/>
  <c r="C791" i="7"/>
  <c r="B793" i="7" l="1"/>
  <c r="C792" i="7"/>
  <c r="B794" i="7" l="1"/>
  <c r="C793" i="7"/>
  <c r="B795" i="7" l="1"/>
  <c r="C794" i="7"/>
  <c r="B796" i="7" l="1"/>
  <c r="C795" i="7"/>
  <c r="B797" i="7" l="1"/>
  <c r="C796" i="7"/>
  <c r="B798" i="7" l="1"/>
  <c r="C797" i="7"/>
  <c r="B799" i="7" l="1"/>
  <c r="C798" i="7"/>
  <c r="B800" i="7" l="1"/>
  <c r="C799" i="7"/>
  <c r="B801" i="7" l="1"/>
  <c r="C800" i="7"/>
  <c r="B802" i="7" l="1"/>
  <c r="C801" i="7"/>
  <c r="B803" i="7" l="1"/>
  <c r="C802" i="7"/>
  <c r="B804" i="7" l="1"/>
  <c r="C803" i="7"/>
  <c r="B805" i="7" l="1"/>
  <c r="C804" i="7"/>
  <c r="B806" i="7" l="1"/>
  <c r="C805" i="7"/>
  <c r="B807" i="7" l="1"/>
  <c r="C806" i="7"/>
  <c r="B808" i="7" l="1"/>
  <c r="C807" i="7"/>
  <c r="B809" i="7" l="1"/>
  <c r="C808" i="7"/>
  <c r="B810" i="7" l="1"/>
  <c r="C809" i="7"/>
  <c r="B811" i="7" l="1"/>
  <c r="C810" i="7"/>
  <c r="B812" i="7" l="1"/>
  <c r="C811" i="7"/>
  <c r="B813" i="7" l="1"/>
  <c r="C812" i="7"/>
  <c r="B814" i="7" l="1"/>
  <c r="C813" i="7"/>
  <c r="B815" i="7" l="1"/>
  <c r="C814" i="7"/>
  <c r="B816" i="7" l="1"/>
  <c r="C815" i="7"/>
  <c r="B817" i="7" l="1"/>
  <c r="C816" i="7"/>
  <c r="B818" i="7" l="1"/>
  <c r="C817" i="7"/>
  <c r="B819" i="7" l="1"/>
  <c r="C818" i="7"/>
  <c r="B820" i="7" l="1"/>
  <c r="C819" i="7"/>
  <c r="B821" i="7" l="1"/>
  <c r="C820" i="7"/>
  <c r="B822" i="7" l="1"/>
  <c r="C821" i="7"/>
  <c r="B823" i="7" l="1"/>
  <c r="C822" i="7"/>
  <c r="B824" i="7" l="1"/>
  <c r="C823" i="7"/>
  <c r="B825" i="7" l="1"/>
  <c r="C824" i="7"/>
  <c r="B826" i="7" l="1"/>
  <c r="C825" i="7"/>
  <c r="B827" i="7" l="1"/>
  <c r="C826" i="7"/>
  <c r="B828" i="7" l="1"/>
  <c r="C827" i="7"/>
  <c r="B829" i="7" l="1"/>
  <c r="C828" i="7"/>
  <c r="B830" i="7" l="1"/>
  <c r="C829" i="7"/>
  <c r="B831" i="7" l="1"/>
  <c r="C830" i="7"/>
  <c r="B832" i="7" l="1"/>
  <c r="C831" i="7"/>
  <c r="B833" i="7" l="1"/>
  <c r="C832" i="7"/>
  <c r="B834" i="7" l="1"/>
  <c r="C833" i="7"/>
  <c r="B835" i="7" l="1"/>
  <c r="C834" i="7"/>
  <c r="B836" i="7" l="1"/>
  <c r="C835" i="7"/>
  <c r="B837" i="7" l="1"/>
  <c r="C836" i="7"/>
  <c r="B838" i="7" l="1"/>
  <c r="C837" i="7"/>
  <c r="B839" i="7" l="1"/>
  <c r="C838" i="7"/>
  <c r="B840" i="7" l="1"/>
  <c r="C839" i="7"/>
  <c r="B841" i="7" l="1"/>
  <c r="C840" i="7"/>
  <c r="B842" i="7" l="1"/>
  <c r="C841" i="7"/>
  <c r="B843" i="7" l="1"/>
  <c r="C842" i="7"/>
  <c r="B844" i="7" l="1"/>
  <c r="C843" i="7"/>
  <c r="B845" i="7" l="1"/>
  <c r="C844" i="7"/>
  <c r="B846" i="7" l="1"/>
  <c r="C845" i="7"/>
  <c r="B847" i="7" l="1"/>
  <c r="C846" i="7"/>
  <c r="B848" i="7" l="1"/>
  <c r="C847" i="7"/>
  <c r="B849" i="7" l="1"/>
  <c r="C848" i="7"/>
  <c r="B850" i="7" l="1"/>
  <c r="C849" i="7"/>
  <c r="B851" i="7" l="1"/>
  <c r="C850" i="7"/>
  <c r="B852" i="7" l="1"/>
  <c r="C851" i="7"/>
  <c r="B853" i="7" l="1"/>
  <c r="C852" i="7"/>
  <c r="B854" i="7" l="1"/>
  <c r="C853" i="7"/>
  <c r="B855" i="7" l="1"/>
  <c r="C854" i="7"/>
  <c r="B856" i="7" l="1"/>
  <c r="C855" i="7"/>
  <c r="B857" i="7" l="1"/>
  <c r="C856" i="7"/>
  <c r="B858" i="7" l="1"/>
  <c r="C857" i="7"/>
  <c r="B859" i="7" l="1"/>
  <c r="C858" i="7"/>
  <c r="B860" i="7" l="1"/>
  <c r="C859" i="7"/>
  <c r="B861" i="7" l="1"/>
  <c r="C860" i="7"/>
  <c r="B862" i="7" l="1"/>
  <c r="C861" i="7"/>
  <c r="B863" i="7" l="1"/>
  <c r="C862" i="7"/>
  <c r="B864" i="7" l="1"/>
  <c r="C863" i="7"/>
  <c r="B865" i="7" l="1"/>
  <c r="C864" i="7"/>
  <c r="B866" i="7" l="1"/>
  <c r="C865" i="7"/>
  <c r="B867" i="7" l="1"/>
  <c r="C866" i="7"/>
  <c r="B868" i="7" l="1"/>
  <c r="C867" i="7"/>
  <c r="B869" i="7" l="1"/>
  <c r="C868" i="7"/>
  <c r="B870" i="7" l="1"/>
  <c r="C869" i="7"/>
  <c r="B871" i="7" l="1"/>
  <c r="C870" i="7"/>
  <c r="B872" i="7" l="1"/>
  <c r="C871" i="7"/>
  <c r="B873" i="7" l="1"/>
  <c r="C872" i="7"/>
  <c r="B874" i="7" l="1"/>
  <c r="C873" i="7"/>
  <c r="B875" i="7" l="1"/>
  <c r="C874" i="7"/>
  <c r="B876" i="7" l="1"/>
  <c r="C875" i="7"/>
  <c r="B877" i="7" l="1"/>
  <c r="C876" i="7"/>
  <c r="B878" i="7" l="1"/>
  <c r="C877" i="7"/>
  <c r="B879" i="7" l="1"/>
  <c r="C878" i="7"/>
  <c r="B880" i="7" l="1"/>
  <c r="C879" i="7"/>
  <c r="B881" i="7" l="1"/>
  <c r="C880" i="7"/>
  <c r="B882" i="7" l="1"/>
  <c r="C881" i="7"/>
  <c r="B883" i="7" l="1"/>
  <c r="C882" i="7"/>
  <c r="B884" i="7" l="1"/>
  <c r="C883" i="7"/>
  <c r="B885" i="7" l="1"/>
  <c r="C884" i="7"/>
  <c r="B886" i="7" l="1"/>
  <c r="C885" i="7"/>
  <c r="B887" i="7" l="1"/>
  <c r="C886" i="7"/>
  <c r="B888" i="7" l="1"/>
  <c r="C887" i="7"/>
  <c r="B889" i="7" l="1"/>
  <c r="C888" i="7"/>
  <c r="B890" i="7" l="1"/>
  <c r="C889" i="7"/>
  <c r="B891" i="7" l="1"/>
  <c r="C890" i="7"/>
  <c r="B892" i="7" l="1"/>
  <c r="C891" i="7"/>
  <c r="B893" i="7" l="1"/>
  <c r="C892" i="7"/>
  <c r="B894" i="7" l="1"/>
  <c r="C893" i="7"/>
  <c r="B895" i="7" l="1"/>
  <c r="C894" i="7"/>
  <c r="B896" i="7" l="1"/>
  <c r="C895" i="7"/>
  <c r="B897" i="7" l="1"/>
  <c r="C896" i="7"/>
  <c r="B898" i="7" l="1"/>
  <c r="C897" i="7"/>
  <c r="B899" i="7" l="1"/>
  <c r="C898" i="7"/>
  <c r="B900" i="7" l="1"/>
  <c r="C899" i="7"/>
  <c r="B901" i="7" l="1"/>
  <c r="C900" i="7"/>
  <c r="B902" i="7" l="1"/>
  <c r="C901" i="7"/>
  <c r="B903" i="7" l="1"/>
  <c r="C902" i="7"/>
  <c r="B904" i="7" l="1"/>
  <c r="C903" i="7"/>
  <c r="B905" i="7" l="1"/>
  <c r="C904" i="7"/>
  <c r="B906" i="7" l="1"/>
  <c r="C905" i="7"/>
  <c r="B907" i="7" l="1"/>
  <c r="C906" i="7"/>
  <c r="B908" i="7" l="1"/>
  <c r="C907" i="7"/>
  <c r="B909" i="7" l="1"/>
  <c r="C908" i="7"/>
  <c r="B910" i="7" l="1"/>
  <c r="C909" i="7"/>
  <c r="B911" i="7" l="1"/>
  <c r="C910" i="7"/>
  <c r="B912" i="7" l="1"/>
  <c r="C911" i="7"/>
  <c r="B913" i="7" l="1"/>
  <c r="C912" i="7"/>
  <c r="B914" i="7" l="1"/>
  <c r="C913" i="7"/>
  <c r="B915" i="7" l="1"/>
  <c r="C914" i="7"/>
  <c r="B916" i="7" l="1"/>
  <c r="C915" i="7"/>
  <c r="B917" i="7" l="1"/>
  <c r="C916" i="7"/>
  <c r="B918" i="7" l="1"/>
  <c r="C917" i="7"/>
  <c r="B919" i="7" l="1"/>
  <c r="C918" i="7"/>
  <c r="B920" i="7" l="1"/>
  <c r="C919" i="7"/>
  <c r="B921" i="7" l="1"/>
  <c r="C920" i="7"/>
  <c r="B922" i="7" l="1"/>
  <c r="C921" i="7"/>
  <c r="B923" i="7" l="1"/>
  <c r="C922" i="7"/>
  <c r="B924" i="7" l="1"/>
  <c r="C923" i="7"/>
  <c r="B925" i="7" l="1"/>
  <c r="C924" i="7"/>
  <c r="B926" i="7" l="1"/>
  <c r="C925" i="7"/>
  <c r="B927" i="7" l="1"/>
  <c r="C926" i="7"/>
  <c r="B928" i="7" l="1"/>
  <c r="C927" i="7"/>
  <c r="B929" i="7" l="1"/>
  <c r="C928" i="7"/>
  <c r="B930" i="7" l="1"/>
  <c r="C929" i="7"/>
  <c r="B931" i="7" l="1"/>
  <c r="C930" i="7"/>
  <c r="B932" i="7" l="1"/>
  <c r="C931" i="7"/>
  <c r="B933" i="7" l="1"/>
  <c r="C932" i="7"/>
  <c r="B934" i="7" l="1"/>
  <c r="C933" i="7"/>
  <c r="B935" i="7" l="1"/>
  <c r="C934" i="7"/>
  <c r="B936" i="7" l="1"/>
  <c r="C935" i="7"/>
  <c r="B937" i="7" l="1"/>
  <c r="C936" i="7"/>
  <c r="B938" i="7" l="1"/>
  <c r="C937" i="7"/>
  <c r="B939" i="7" l="1"/>
  <c r="C938" i="7"/>
  <c r="B940" i="7" l="1"/>
  <c r="C939" i="7"/>
  <c r="B941" i="7" l="1"/>
  <c r="C940" i="7"/>
  <c r="B942" i="7" l="1"/>
  <c r="C941" i="7"/>
  <c r="B943" i="7" l="1"/>
  <c r="C942" i="7"/>
  <c r="B944" i="7" l="1"/>
  <c r="C943" i="7"/>
  <c r="B945" i="7" l="1"/>
  <c r="C944" i="7"/>
  <c r="B946" i="7" l="1"/>
  <c r="C945" i="7"/>
  <c r="B947" i="7" l="1"/>
  <c r="C946" i="7"/>
  <c r="B948" i="7" l="1"/>
  <c r="C947" i="7"/>
  <c r="B949" i="7" l="1"/>
  <c r="C948" i="7"/>
  <c r="B950" i="7" l="1"/>
  <c r="C949" i="7"/>
  <c r="B951" i="7" l="1"/>
  <c r="C950" i="7"/>
  <c r="B952" i="7" l="1"/>
  <c r="C951" i="7"/>
  <c r="B953" i="7" l="1"/>
  <c r="C952" i="7"/>
  <c r="B954" i="7" l="1"/>
  <c r="C953" i="7"/>
  <c r="B955" i="7" l="1"/>
  <c r="C954" i="7"/>
  <c r="B956" i="7" l="1"/>
  <c r="C955" i="7"/>
  <c r="B957" i="7" l="1"/>
  <c r="C956" i="7"/>
  <c r="B958" i="7" l="1"/>
  <c r="C957" i="7"/>
  <c r="B959" i="7" l="1"/>
  <c r="C958" i="7"/>
  <c r="B960" i="7" l="1"/>
  <c r="C959" i="7"/>
  <c r="B961" i="7" l="1"/>
  <c r="C960" i="7"/>
  <c r="B962" i="7" l="1"/>
  <c r="C961" i="7"/>
  <c r="B963" i="7" l="1"/>
  <c r="C962" i="7"/>
  <c r="B964" i="7" l="1"/>
  <c r="C963" i="7"/>
  <c r="B965" i="7" l="1"/>
  <c r="C964" i="7"/>
  <c r="B966" i="7" l="1"/>
  <c r="C965" i="7"/>
  <c r="B967" i="7" l="1"/>
  <c r="C966" i="7"/>
  <c r="B968" i="7" l="1"/>
  <c r="C967" i="7"/>
  <c r="B969" i="7" l="1"/>
  <c r="C968" i="7"/>
  <c r="B970" i="7" l="1"/>
  <c r="C969" i="7"/>
  <c r="B971" i="7" l="1"/>
  <c r="C970" i="7"/>
  <c r="B972" i="7" l="1"/>
  <c r="C971" i="7"/>
  <c r="B973" i="7" l="1"/>
  <c r="C972" i="7"/>
  <c r="B974" i="7" l="1"/>
  <c r="C973" i="7"/>
  <c r="B975" i="7" l="1"/>
  <c r="C974" i="7"/>
  <c r="B976" i="7" l="1"/>
  <c r="C975" i="7"/>
  <c r="B977" i="7" l="1"/>
  <c r="C976" i="7"/>
  <c r="B978" i="7" l="1"/>
  <c r="C977" i="7"/>
  <c r="B979" i="7" l="1"/>
  <c r="C978" i="7"/>
  <c r="B980" i="7" l="1"/>
  <c r="C979" i="7"/>
  <c r="B981" i="7" l="1"/>
  <c r="C980" i="7"/>
  <c r="B982" i="7" l="1"/>
  <c r="C981" i="7"/>
  <c r="B983" i="7" l="1"/>
  <c r="C982" i="7"/>
  <c r="B984" i="7" l="1"/>
  <c r="C983" i="7"/>
  <c r="B985" i="7" l="1"/>
  <c r="C984" i="7"/>
  <c r="B986" i="7" l="1"/>
  <c r="C985" i="7"/>
  <c r="B987" i="7" l="1"/>
  <c r="C986" i="7"/>
  <c r="B988" i="7" l="1"/>
  <c r="C987" i="7"/>
  <c r="B989" i="7" l="1"/>
  <c r="C988" i="7"/>
  <c r="B990" i="7" l="1"/>
  <c r="C989" i="7"/>
  <c r="B991" i="7" l="1"/>
  <c r="C990" i="7"/>
  <c r="B992" i="7" l="1"/>
  <c r="C991" i="7"/>
  <c r="B993" i="7" l="1"/>
  <c r="C992" i="7"/>
  <c r="B994" i="7" l="1"/>
  <c r="C993" i="7"/>
  <c r="B995" i="7" l="1"/>
  <c r="C994" i="7"/>
  <c r="B996" i="7" l="1"/>
  <c r="C995" i="7"/>
  <c r="B997" i="7" l="1"/>
  <c r="C996" i="7"/>
  <c r="B998" i="7" l="1"/>
  <c r="C997" i="7"/>
  <c r="B999" i="7" l="1"/>
  <c r="C998" i="7"/>
  <c r="B1000" i="7" l="1"/>
  <c r="C999" i="7"/>
  <c r="B1001" i="7" l="1"/>
  <c r="C1000" i="7"/>
  <c r="B1002" i="7" l="1"/>
  <c r="C1001" i="7"/>
  <c r="B1003" i="7" l="1"/>
  <c r="C1002" i="7"/>
  <c r="B1004" i="7" l="1"/>
  <c r="C1003" i="7"/>
  <c r="B1005" i="7" l="1"/>
  <c r="C1004" i="7"/>
  <c r="B1006" i="7" l="1"/>
  <c r="C1005" i="7"/>
  <c r="B1007" i="7" l="1"/>
  <c r="C1006" i="7"/>
  <c r="B1008" i="7" l="1"/>
  <c r="C1007" i="7"/>
  <c r="B1009" i="7" l="1"/>
  <c r="C1008" i="7"/>
  <c r="B1010" i="7" l="1"/>
  <c r="C1009" i="7"/>
  <c r="B1011" i="7" l="1"/>
  <c r="C1010" i="7"/>
  <c r="B1012" i="7" l="1"/>
  <c r="C1011" i="7"/>
  <c r="B1013" i="7" l="1"/>
  <c r="C1012" i="7"/>
  <c r="B1014" i="7" l="1"/>
  <c r="C1013" i="7"/>
  <c r="B1015" i="7" l="1"/>
  <c r="C1014" i="7"/>
  <c r="B1016" i="7" l="1"/>
  <c r="C1015" i="7"/>
  <c r="B1017" i="7" l="1"/>
  <c r="C1016" i="7"/>
  <c r="B1018" i="7" l="1"/>
  <c r="C1017" i="7"/>
  <c r="B1019" i="7" l="1"/>
  <c r="C1018" i="7"/>
  <c r="B1020" i="7" l="1"/>
  <c r="C1019" i="7"/>
  <c r="B1021" i="7" l="1"/>
  <c r="C1020" i="7"/>
  <c r="B1022" i="7" l="1"/>
  <c r="C1021" i="7"/>
  <c r="B1023" i="7" l="1"/>
  <c r="C1022" i="7"/>
  <c r="B1024" i="7" l="1"/>
  <c r="C1023" i="7"/>
  <c r="B1025" i="7" l="1"/>
  <c r="C1024" i="7"/>
  <c r="B1026" i="7" l="1"/>
  <c r="C1025" i="7"/>
  <c r="B1027" i="7" l="1"/>
  <c r="C1026" i="7"/>
  <c r="B1028" i="7" l="1"/>
  <c r="C1027" i="7"/>
  <c r="B1029" i="7" l="1"/>
  <c r="C1028" i="7"/>
  <c r="B1030" i="7" l="1"/>
  <c r="C1029" i="7"/>
  <c r="B1031" i="7" l="1"/>
  <c r="C1030" i="7"/>
  <c r="B1032" i="7" l="1"/>
  <c r="C1031" i="7"/>
  <c r="B1033" i="7" l="1"/>
  <c r="C1032" i="7"/>
  <c r="B1034" i="7" l="1"/>
  <c r="C1033" i="7"/>
  <c r="B1035" i="7" l="1"/>
  <c r="C1034" i="7"/>
  <c r="B1036" i="7" l="1"/>
  <c r="C1035" i="7"/>
  <c r="B1037" i="7" l="1"/>
  <c r="C1036" i="7"/>
  <c r="B1038" i="7" l="1"/>
  <c r="C1037" i="7"/>
  <c r="B1039" i="7" l="1"/>
  <c r="C1038" i="7"/>
  <c r="B1040" i="7" l="1"/>
  <c r="C1039" i="7"/>
  <c r="B1041" i="7" l="1"/>
  <c r="C1040" i="7"/>
  <c r="B1042" i="7" l="1"/>
  <c r="C1041" i="7"/>
  <c r="B1043" i="7" l="1"/>
  <c r="C1042" i="7"/>
  <c r="B1044" i="7" l="1"/>
  <c r="C1043" i="7"/>
  <c r="B1045" i="7" l="1"/>
  <c r="C1044" i="7"/>
  <c r="B1046" i="7" l="1"/>
  <c r="C1045" i="7"/>
  <c r="B1047" i="7" l="1"/>
  <c r="C1046" i="7"/>
  <c r="B1048" i="7" l="1"/>
  <c r="C1047" i="7"/>
  <c r="B1049" i="7" l="1"/>
  <c r="C1048" i="7"/>
  <c r="B1050" i="7" l="1"/>
  <c r="C1049" i="7"/>
  <c r="B1051" i="7" l="1"/>
  <c r="C1050" i="7"/>
  <c r="B1052" i="7" l="1"/>
  <c r="C1051" i="7"/>
  <c r="B1053" i="7" l="1"/>
  <c r="C1052" i="7"/>
  <c r="B1054" i="7" l="1"/>
  <c r="C1053" i="7"/>
  <c r="B1055" i="7" l="1"/>
  <c r="C1054" i="7"/>
  <c r="B1056" i="7" l="1"/>
  <c r="C1055" i="7"/>
  <c r="B1057" i="7" l="1"/>
  <c r="C1056" i="7"/>
  <c r="B1058" i="7" l="1"/>
  <c r="C1057" i="7"/>
  <c r="B1059" i="7" l="1"/>
  <c r="C1058" i="7"/>
  <c r="B1060" i="7" l="1"/>
  <c r="C1059" i="7"/>
  <c r="B1061" i="7" l="1"/>
  <c r="C1060" i="7"/>
  <c r="B1062" i="7" l="1"/>
  <c r="C1061" i="7"/>
  <c r="B1063" i="7" l="1"/>
  <c r="C1062" i="7"/>
  <c r="B1064" i="7" l="1"/>
  <c r="C1063" i="7"/>
  <c r="B1065" i="7" l="1"/>
  <c r="C1064" i="7"/>
  <c r="B1066" i="7" l="1"/>
  <c r="C1065" i="7"/>
  <c r="B1067" i="7" l="1"/>
  <c r="C1066" i="7"/>
  <c r="B1068" i="7" l="1"/>
  <c r="C1067" i="7"/>
  <c r="B1069" i="7" l="1"/>
  <c r="C1068" i="7"/>
  <c r="B1070" i="7" l="1"/>
  <c r="C1069" i="7"/>
  <c r="B1071" i="7" l="1"/>
  <c r="C1070" i="7"/>
  <c r="B1072" i="7" l="1"/>
  <c r="C1071" i="7"/>
  <c r="B1073" i="7" l="1"/>
  <c r="C1072" i="7"/>
  <c r="B1074" i="7" l="1"/>
  <c r="C1073" i="7"/>
  <c r="B1075" i="7" l="1"/>
  <c r="C1074" i="7"/>
  <c r="B1076" i="7" l="1"/>
  <c r="C1075" i="7"/>
  <c r="B1077" i="7" l="1"/>
  <c r="C1076" i="7"/>
  <c r="B1078" i="7" l="1"/>
  <c r="C1077" i="7"/>
  <c r="B1079" i="7" l="1"/>
  <c r="C1078" i="7"/>
  <c r="B1080" i="7" l="1"/>
  <c r="C1079" i="7"/>
  <c r="B1081" i="7" l="1"/>
  <c r="C1080" i="7"/>
  <c r="B1082" i="7" l="1"/>
  <c r="C1081" i="7"/>
  <c r="B1083" i="7" l="1"/>
  <c r="C1082" i="7"/>
  <c r="B1084" i="7" l="1"/>
  <c r="C1083" i="7"/>
  <c r="B1085" i="7" l="1"/>
  <c r="C1084" i="7"/>
  <c r="B1086" i="7" l="1"/>
  <c r="C1085" i="7"/>
  <c r="B1087" i="7" l="1"/>
  <c r="C1086" i="7"/>
  <c r="B1088" i="7" l="1"/>
  <c r="C1087" i="7"/>
  <c r="B1089" i="7" l="1"/>
  <c r="C1088" i="7"/>
  <c r="B1090" i="7" l="1"/>
  <c r="C1089" i="7"/>
  <c r="B1091" i="7" l="1"/>
  <c r="C1090" i="7"/>
  <c r="B1092" i="7" l="1"/>
  <c r="C1091" i="7"/>
  <c r="B1093" i="7" l="1"/>
  <c r="C1092" i="7"/>
  <c r="B1094" i="7" l="1"/>
  <c r="C1093" i="7"/>
  <c r="B1095" i="7" l="1"/>
  <c r="C1094" i="7"/>
  <c r="B1096" i="7" l="1"/>
  <c r="C1095" i="7"/>
  <c r="B1097" i="7" l="1"/>
  <c r="C1096" i="7"/>
  <c r="B1098" i="7" l="1"/>
  <c r="C1097" i="7"/>
  <c r="B1099" i="7" l="1"/>
  <c r="C1098" i="7"/>
  <c r="B1100" i="7" l="1"/>
  <c r="C1099" i="7"/>
  <c r="B1101" i="7" l="1"/>
  <c r="C1100" i="7"/>
  <c r="B1102" i="7" l="1"/>
  <c r="C1101" i="7"/>
  <c r="B1103" i="7" l="1"/>
  <c r="C1102" i="7"/>
  <c r="B1104" i="7" l="1"/>
  <c r="C1103" i="7"/>
  <c r="B1105" i="7" l="1"/>
  <c r="C1104" i="7"/>
  <c r="B1106" i="7" l="1"/>
  <c r="C1105" i="7"/>
  <c r="B1107" i="7" l="1"/>
  <c r="C1106" i="7"/>
  <c r="B1108" i="7" l="1"/>
  <c r="C1107" i="7"/>
  <c r="B1109" i="7" l="1"/>
  <c r="C1108" i="7"/>
  <c r="B1110" i="7" l="1"/>
  <c r="C1109" i="7"/>
  <c r="B1111" i="7" l="1"/>
  <c r="C1110" i="7"/>
  <c r="B1112" i="7" l="1"/>
  <c r="C1111" i="7"/>
  <c r="B1113" i="7" l="1"/>
  <c r="C1112" i="7"/>
  <c r="B1114" i="7" l="1"/>
  <c r="C1113" i="7"/>
  <c r="B1115" i="7" l="1"/>
  <c r="C1114" i="7"/>
  <c r="B1116" i="7" l="1"/>
  <c r="C1115" i="7"/>
  <c r="B1117" i="7" l="1"/>
  <c r="C1116" i="7"/>
  <c r="B1118" i="7" l="1"/>
  <c r="C1117" i="7"/>
  <c r="B1119" i="7" l="1"/>
  <c r="C1118" i="7"/>
  <c r="B1120" i="7" l="1"/>
  <c r="C1119" i="7"/>
  <c r="B1121" i="7" l="1"/>
  <c r="C1120" i="7"/>
  <c r="B1122" i="7" l="1"/>
  <c r="C1121" i="7"/>
  <c r="B1123" i="7" l="1"/>
  <c r="C1122" i="7"/>
  <c r="B1124" i="7" l="1"/>
  <c r="C1123" i="7"/>
  <c r="B1125" i="7" l="1"/>
  <c r="C1124" i="7"/>
  <c r="B1126" i="7" l="1"/>
  <c r="C1125" i="7"/>
  <c r="B1127" i="7" l="1"/>
  <c r="C1126" i="7"/>
  <c r="B1128" i="7" l="1"/>
  <c r="C1127" i="7"/>
  <c r="B1129" i="7" l="1"/>
  <c r="C1128" i="7"/>
  <c r="B1130" i="7" l="1"/>
  <c r="C1129" i="7"/>
  <c r="B1131" i="7" l="1"/>
  <c r="C1130" i="7"/>
  <c r="B1132" i="7" l="1"/>
  <c r="C1131" i="7"/>
  <c r="B1133" i="7" l="1"/>
  <c r="C1132" i="7"/>
  <c r="B1134" i="7" l="1"/>
  <c r="C1133" i="7"/>
  <c r="B1135" i="7" l="1"/>
  <c r="C1134" i="7"/>
  <c r="B1136" i="7" l="1"/>
  <c r="C1135" i="7"/>
  <c r="B1137" i="7" l="1"/>
  <c r="C1136" i="7"/>
  <c r="B1138" i="7" l="1"/>
  <c r="C1137" i="7"/>
  <c r="B1139" i="7" l="1"/>
  <c r="C1138" i="7"/>
  <c r="B1140" i="7" l="1"/>
  <c r="C1139" i="7"/>
  <c r="B1141" i="7" l="1"/>
  <c r="C1140" i="7"/>
  <c r="B1142" i="7" l="1"/>
  <c r="C1141" i="7"/>
  <c r="B1143" i="7" l="1"/>
  <c r="C1142" i="7"/>
  <c r="B1144" i="7" l="1"/>
  <c r="C1143" i="7"/>
  <c r="B1145" i="7" l="1"/>
  <c r="C1144" i="7"/>
  <c r="B1146" i="7" l="1"/>
  <c r="C1145" i="7"/>
  <c r="B1147" i="7" l="1"/>
  <c r="C1146" i="7"/>
  <c r="B1148" i="7" l="1"/>
  <c r="C1147" i="7"/>
  <c r="B1149" i="7" l="1"/>
  <c r="C1148" i="7"/>
  <c r="B1150" i="7" l="1"/>
  <c r="C1149" i="7"/>
  <c r="B1151" i="7" l="1"/>
  <c r="C1150" i="7"/>
  <c r="B1152" i="7" l="1"/>
  <c r="C1151" i="7"/>
  <c r="B1153" i="7" l="1"/>
  <c r="C1152" i="7"/>
  <c r="B1154" i="7" l="1"/>
  <c r="C1153" i="7"/>
  <c r="B1155" i="7" l="1"/>
  <c r="C1154" i="7"/>
  <c r="B1156" i="7" l="1"/>
  <c r="C1155" i="7"/>
  <c r="B1157" i="7" l="1"/>
  <c r="C1156" i="7"/>
  <c r="B1158" i="7" l="1"/>
  <c r="C1157" i="7"/>
  <c r="B1159" i="7" l="1"/>
  <c r="C1158" i="7"/>
  <c r="B1160" i="7" l="1"/>
  <c r="C1159" i="7"/>
  <c r="B1161" i="7" l="1"/>
  <c r="C1160" i="7"/>
  <c r="B1162" i="7" l="1"/>
  <c r="C1161" i="7"/>
  <c r="B1163" i="7" l="1"/>
  <c r="C1162" i="7"/>
  <c r="B1164" i="7" l="1"/>
  <c r="C1163" i="7"/>
  <c r="B1165" i="7" l="1"/>
  <c r="C1164" i="7"/>
  <c r="B1166" i="7" l="1"/>
  <c r="C1165" i="7"/>
  <c r="B1167" i="7" l="1"/>
  <c r="C1166" i="7"/>
  <c r="B1168" i="7" l="1"/>
  <c r="C1167" i="7"/>
  <c r="B1169" i="7" l="1"/>
  <c r="C1168" i="7"/>
  <c r="B1170" i="7" l="1"/>
  <c r="C1169" i="7"/>
  <c r="B1171" i="7" l="1"/>
  <c r="C1170" i="7"/>
  <c r="B1172" i="7" l="1"/>
  <c r="C1171" i="7"/>
  <c r="B1173" i="7" l="1"/>
  <c r="C1172" i="7"/>
  <c r="B1174" i="7" l="1"/>
  <c r="C1173" i="7"/>
  <c r="B1175" i="7" l="1"/>
  <c r="C1174" i="7"/>
  <c r="B1176" i="7" l="1"/>
  <c r="C1175" i="7"/>
  <c r="B1177" i="7" l="1"/>
  <c r="C1176" i="7"/>
  <c r="B1178" i="7" l="1"/>
  <c r="C1177" i="7"/>
  <c r="B1179" i="7" l="1"/>
  <c r="C1178" i="7"/>
  <c r="B1180" i="7" l="1"/>
  <c r="C1179" i="7"/>
  <c r="B1181" i="7" l="1"/>
  <c r="C1180" i="7"/>
  <c r="B1182" i="7" l="1"/>
  <c r="C1181" i="7"/>
  <c r="B1183" i="7" l="1"/>
  <c r="C1182" i="7"/>
  <c r="B1184" i="7" l="1"/>
  <c r="C1183" i="7"/>
  <c r="B1185" i="7" l="1"/>
  <c r="C1184" i="7"/>
  <c r="B1186" i="7" l="1"/>
  <c r="C1185" i="7"/>
  <c r="B1187" i="7" l="1"/>
  <c r="C1186" i="7"/>
  <c r="B1188" i="7" l="1"/>
  <c r="C1187" i="7"/>
  <c r="B1189" i="7" l="1"/>
  <c r="C1188" i="7"/>
  <c r="B1190" i="7" l="1"/>
  <c r="C1189" i="7"/>
  <c r="B1191" i="7" l="1"/>
  <c r="C1190" i="7"/>
  <c r="B1192" i="7" l="1"/>
  <c r="C1191" i="7"/>
  <c r="B1193" i="7" l="1"/>
  <c r="C1192" i="7"/>
  <c r="B1194" i="7" l="1"/>
  <c r="C1193" i="7"/>
  <c r="B1195" i="7" l="1"/>
  <c r="C1194" i="7"/>
  <c r="B1196" i="7" l="1"/>
  <c r="C1195" i="7"/>
  <c r="B1197" i="7" l="1"/>
  <c r="C1196" i="7"/>
  <c r="B1198" i="7" l="1"/>
  <c r="C1197" i="7"/>
  <c r="B1199" i="7" l="1"/>
  <c r="C1198" i="7"/>
  <c r="B1200" i="7" l="1"/>
  <c r="C1199" i="7"/>
  <c r="B1201" i="7" l="1"/>
  <c r="C1200" i="7"/>
  <c r="B1202" i="7" l="1"/>
  <c r="C1201" i="7"/>
  <c r="B1203" i="7" l="1"/>
  <c r="C1202" i="7"/>
  <c r="B1204" i="7" l="1"/>
  <c r="C1203" i="7"/>
  <c r="B1205" i="7" l="1"/>
  <c r="C1204" i="7"/>
  <c r="B1206" i="7" l="1"/>
  <c r="C1205" i="7"/>
  <c r="B1207" i="7" l="1"/>
  <c r="C1206" i="7"/>
  <c r="B1208" i="7" l="1"/>
  <c r="C1207" i="7"/>
  <c r="B1209" i="7" l="1"/>
  <c r="C1208" i="7"/>
  <c r="B1210" i="7" l="1"/>
  <c r="C1209" i="7"/>
  <c r="B1211" i="7" l="1"/>
  <c r="C1210" i="7"/>
  <c r="B1212" i="7" l="1"/>
  <c r="C1211" i="7"/>
  <c r="B1213" i="7" l="1"/>
  <c r="C1212" i="7"/>
  <c r="B1214" i="7" l="1"/>
  <c r="C1213" i="7"/>
  <c r="B1215" i="7" l="1"/>
  <c r="C1214" i="7"/>
  <c r="B1216" i="7" l="1"/>
  <c r="C1215" i="7"/>
  <c r="B1217" i="7" l="1"/>
  <c r="C1216" i="7"/>
  <c r="B1218" i="7" l="1"/>
  <c r="C1217" i="7"/>
  <c r="B1219" i="7" l="1"/>
  <c r="C1218" i="7"/>
  <c r="B1220" i="7" l="1"/>
  <c r="C1219" i="7"/>
  <c r="B1221" i="7" l="1"/>
  <c r="C1220" i="7"/>
  <c r="B1222" i="7" l="1"/>
  <c r="C1221" i="7"/>
  <c r="B1223" i="7" l="1"/>
  <c r="C1222" i="7"/>
  <c r="B1224" i="7" l="1"/>
  <c r="C1223" i="7"/>
  <c r="B1225" i="7" l="1"/>
  <c r="C1224" i="7"/>
  <c r="B1226" i="7" l="1"/>
  <c r="C1225" i="7"/>
  <c r="B1227" i="7" l="1"/>
  <c r="C1226" i="7"/>
  <c r="B1228" i="7" l="1"/>
  <c r="C1227" i="7"/>
  <c r="B1229" i="7" l="1"/>
  <c r="C1228" i="7"/>
  <c r="B1230" i="7" l="1"/>
  <c r="C1229" i="7"/>
  <c r="B1231" i="7" l="1"/>
  <c r="C1230" i="7"/>
  <c r="B1232" i="7" l="1"/>
  <c r="C1231" i="7"/>
  <c r="B1233" i="7" l="1"/>
  <c r="C1232" i="7"/>
  <c r="B1234" i="7" l="1"/>
  <c r="C1233" i="7"/>
  <c r="B1235" i="7" l="1"/>
  <c r="C1234" i="7"/>
  <c r="B1236" i="7" l="1"/>
  <c r="C1235" i="7"/>
  <c r="B1237" i="7" l="1"/>
  <c r="C1236" i="7"/>
  <c r="B1238" i="7" l="1"/>
  <c r="C1237" i="7"/>
  <c r="B1239" i="7" l="1"/>
  <c r="C1238" i="7"/>
  <c r="B1240" i="7" l="1"/>
  <c r="C1239" i="7"/>
  <c r="B1241" i="7" l="1"/>
  <c r="C1240" i="7"/>
  <c r="B1242" i="7" l="1"/>
  <c r="C1241" i="7"/>
  <c r="B1243" i="7" l="1"/>
  <c r="C1242" i="7"/>
  <c r="B1244" i="7" l="1"/>
  <c r="C1243" i="7"/>
  <c r="B1245" i="7" l="1"/>
  <c r="C1244" i="7"/>
  <c r="B1246" i="7" l="1"/>
  <c r="C1245" i="7"/>
  <c r="B1247" i="7" l="1"/>
  <c r="C1246" i="7"/>
  <c r="B1248" i="7" l="1"/>
  <c r="C1247" i="7"/>
  <c r="B1249" i="7" l="1"/>
  <c r="C1248" i="7"/>
  <c r="B1250" i="7" l="1"/>
  <c r="C1249" i="7"/>
  <c r="B1251" i="7" l="1"/>
  <c r="C1250" i="7"/>
  <c r="B1252" i="7" l="1"/>
  <c r="C1251" i="7"/>
  <c r="B1253" i="7" l="1"/>
  <c r="C1252" i="7"/>
  <c r="B1254" i="7" l="1"/>
  <c r="C1253" i="7"/>
  <c r="B1255" i="7" l="1"/>
  <c r="C1254" i="7"/>
  <c r="B1256" i="7" l="1"/>
  <c r="C1255" i="7"/>
  <c r="B1257" i="7" l="1"/>
  <c r="C1256" i="7"/>
  <c r="B1258" i="7" l="1"/>
  <c r="C1257" i="7"/>
  <c r="B1259" i="7" l="1"/>
  <c r="C1258" i="7"/>
  <c r="B1260" i="7" l="1"/>
  <c r="C1259" i="7"/>
  <c r="B1261" i="7" l="1"/>
  <c r="C1260" i="7"/>
  <c r="B1262" i="7" l="1"/>
  <c r="C1261" i="7"/>
  <c r="B1263" i="7" l="1"/>
  <c r="C1262" i="7"/>
  <c r="B1264" i="7" l="1"/>
  <c r="C1263" i="7"/>
  <c r="B1265" i="7" l="1"/>
  <c r="C1264" i="7"/>
  <c r="B1266" i="7" l="1"/>
  <c r="C1265" i="7"/>
  <c r="B1267" i="7" l="1"/>
  <c r="C1266" i="7"/>
  <c r="B1268" i="7" l="1"/>
  <c r="C1267" i="7"/>
  <c r="B1269" i="7" l="1"/>
  <c r="C1268" i="7"/>
  <c r="B1270" i="7" l="1"/>
  <c r="C1269" i="7"/>
  <c r="B1271" i="7" l="1"/>
  <c r="C1270" i="7"/>
  <c r="B1272" i="7" l="1"/>
  <c r="C1271" i="7"/>
  <c r="B1273" i="7" l="1"/>
  <c r="C1272" i="7"/>
  <c r="B1274" i="7" l="1"/>
  <c r="C1273" i="7"/>
  <c r="B1275" i="7" l="1"/>
  <c r="C1274" i="7"/>
  <c r="B1276" i="7" l="1"/>
  <c r="C1275" i="7"/>
  <c r="B1277" i="7" l="1"/>
  <c r="C1276" i="7"/>
  <c r="B1278" i="7" l="1"/>
  <c r="C1277" i="7"/>
  <c r="B1279" i="7" l="1"/>
  <c r="C1278" i="7"/>
  <c r="B1280" i="7" l="1"/>
  <c r="C1279" i="7"/>
  <c r="B1281" i="7" l="1"/>
  <c r="C1280" i="7"/>
  <c r="B1282" i="7" l="1"/>
  <c r="C1281" i="7"/>
  <c r="B1283" i="7" l="1"/>
  <c r="C1282" i="7"/>
  <c r="B1284" i="7" l="1"/>
  <c r="C1283" i="7"/>
  <c r="B1285" i="7" l="1"/>
  <c r="C1284" i="7"/>
  <c r="B1286" i="7" l="1"/>
  <c r="C1285" i="7"/>
  <c r="B1287" i="7" l="1"/>
  <c r="C1286" i="7"/>
  <c r="B1288" i="7" l="1"/>
  <c r="C1287" i="7"/>
  <c r="B1289" i="7" l="1"/>
  <c r="C1288" i="7"/>
  <c r="B1290" i="7" l="1"/>
  <c r="C1289" i="7"/>
  <c r="B1291" i="7" l="1"/>
  <c r="C1290" i="7"/>
  <c r="B1292" i="7" l="1"/>
  <c r="C1291" i="7"/>
  <c r="B1293" i="7" l="1"/>
  <c r="C1292" i="7"/>
  <c r="B1294" i="7" l="1"/>
  <c r="C1293" i="7"/>
  <c r="B1295" i="7" l="1"/>
  <c r="C1294" i="7"/>
  <c r="B1296" i="7" l="1"/>
  <c r="C1295" i="7"/>
  <c r="B1297" i="7" l="1"/>
  <c r="C1296" i="7"/>
  <c r="B1298" i="7" l="1"/>
  <c r="C1297" i="7"/>
  <c r="B1299" i="7" l="1"/>
  <c r="C1298" i="7"/>
  <c r="B1300" i="7" l="1"/>
  <c r="C1299" i="7"/>
  <c r="B1301" i="7" l="1"/>
  <c r="C1300" i="7"/>
  <c r="B1302" i="7" l="1"/>
  <c r="C1301" i="7"/>
  <c r="B1303" i="7" l="1"/>
  <c r="C1302" i="7"/>
  <c r="B1304" i="7" l="1"/>
  <c r="C1303" i="7"/>
  <c r="B1305" i="7" l="1"/>
  <c r="C1304" i="7"/>
  <c r="B1306" i="7" l="1"/>
  <c r="C1305" i="7"/>
  <c r="B1307" i="7" l="1"/>
  <c r="C1306" i="7"/>
  <c r="B1308" i="7" l="1"/>
  <c r="C1307" i="7"/>
  <c r="B1309" i="7" l="1"/>
  <c r="C1308" i="7"/>
  <c r="B1310" i="7" l="1"/>
  <c r="C1309" i="7"/>
  <c r="B1311" i="7" l="1"/>
  <c r="C1310" i="7"/>
  <c r="B1312" i="7" l="1"/>
  <c r="C1311" i="7"/>
  <c r="B1313" i="7" l="1"/>
  <c r="C1312" i="7"/>
  <c r="B1314" i="7" l="1"/>
  <c r="C1313" i="7"/>
  <c r="B1315" i="7" l="1"/>
  <c r="C1314" i="7"/>
  <c r="B1316" i="7" l="1"/>
  <c r="C1315" i="7"/>
  <c r="B1317" i="7" l="1"/>
  <c r="C1316" i="7"/>
  <c r="B1318" i="7" l="1"/>
  <c r="C1317" i="7"/>
  <c r="B1319" i="7" l="1"/>
  <c r="C1318" i="7"/>
  <c r="B1320" i="7" l="1"/>
  <c r="C1319" i="7"/>
  <c r="B1321" i="7" l="1"/>
  <c r="C1320" i="7"/>
  <c r="B1322" i="7" l="1"/>
  <c r="C1321" i="7"/>
  <c r="B1323" i="7" l="1"/>
  <c r="C1322" i="7"/>
  <c r="B1324" i="7" l="1"/>
  <c r="C1323" i="7"/>
  <c r="B1325" i="7" l="1"/>
  <c r="C1324" i="7"/>
  <c r="B1326" i="7" l="1"/>
  <c r="C1325" i="7"/>
  <c r="B1327" i="7" l="1"/>
  <c r="C1326" i="7"/>
  <c r="B1328" i="7" l="1"/>
  <c r="C1327" i="7"/>
  <c r="B1329" i="7" l="1"/>
  <c r="C1328" i="7"/>
  <c r="B1330" i="7" l="1"/>
  <c r="C1329" i="7"/>
  <c r="B1331" i="7" l="1"/>
  <c r="C1330" i="7"/>
  <c r="B1332" i="7" l="1"/>
  <c r="C1331" i="7"/>
  <c r="B1333" i="7" l="1"/>
  <c r="C1332" i="7"/>
  <c r="B1334" i="7" l="1"/>
  <c r="C1333" i="7"/>
  <c r="B1335" i="7" l="1"/>
  <c r="C1334" i="7"/>
  <c r="B1336" i="7" l="1"/>
  <c r="C1335" i="7"/>
  <c r="B1337" i="7" l="1"/>
  <c r="C1336" i="7"/>
  <c r="B1338" i="7" l="1"/>
  <c r="C1337" i="7"/>
  <c r="B1339" i="7" l="1"/>
  <c r="C1338" i="7"/>
  <c r="B1340" i="7" l="1"/>
  <c r="C1339" i="7"/>
  <c r="B1341" i="7" l="1"/>
  <c r="C1340" i="7"/>
  <c r="B1342" i="7" l="1"/>
  <c r="C1341" i="7"/>
  <c r="B1343" i="7" l="1"/>
  <c r="C1342" i="7"/>
  <c r="B1344" i="7" l="1"/>
  <c r="C1343" i="7"/>
  <c r="B1345" i="7" l="1"/>
  <c r="C1344" i="7"/>
  <c r="B1346" i="7" l="1"/>
  <c r="C1345" i="7"/>
  <c r="B1347" i="7" l="1"/>
  <c r="C1346" i="7"/>
  <c r="B1348" i="7" l="1"/>
  <c r="C1347" i="7"/>
  <c r="B1349" i="7" l="1"/>
  <c r="C1348" i="7"/>
  <c r="B1350" i="7" l="1"/>
  <c r="C1349" i="7"/>
  <c r="B1351" i="7" l="1"/>
  <c r="C1350" i="7"/>
  <c r="B1352" i="7" l="1"/>
  <c r="C1351" i="7"/>
  <c r="B1353" i="7" l="1"/>
  <c r="C1352" i="7"/>
  <c r="B1354" i="7" l="1"/>
  <c r="C1353" i="7"/>
  <c r="B1355" i="7" l="1"/>
  <c r="C1354" i="7"/>
  <c r="B1356" i="7" l="1"/>
  <c r="C1355" i="7"/>
  <c r="B1357" i="7" l="1"/>
  <c r="C1356" i="7"/>
  <c r="B1358" i="7" l="1"/>
  <c r="C1357" i="7"/>
  <c r="B1359" i="7" l="1"/>
  <c r="C1358" i="7"/>
  <c r="B1360" i="7" l="1"/>
  <c r="C1359" i="7"/>
  <c r="B1361" i="7" l="1"/>
  <c r="C1360" i="7"/>
  <c r="B1362" i="7" l="1"/>
  <c r="C1361" i="7"/>
  <c r="B1363" i="7" l="1"/>
  <c r="C1362" i="7"/>
  <c r="B1364" i="7" l="1"/>
  <c r="C1363" i="7"/>
  <c r="B1365" i="7" l="1"/>
  <c r="C1364" i="7"/>
  <c r="B1366" i="7" l="1"/>
  <c r="C1365" i="7"/>
  <c r="B1367" i="7" l="1"/>
  <c r="C1366" i="7"/>
  <c r="B1368" i="7" l="1"/>
  <c r="C1367" i="7"/>
  <c r="B1369" i="7" l="1"/>
  <c r="C1368" i="7"/>
  <c r="B1370" i="7" l="1"/>
  <c r="C1369" i="7"/>
  <c r="B1371" i="7" l="1"/>
  <c r="C1370" i="7"/>
  <c r="B1372" i="7" l="1"/>
  <c r="C1371" i="7"/>
  <c r="B1373" i="7" l="1"/>
  <c r="C1372" i="7"/>
  <c r="B1374" i="7" l="1"/>
  <c r="C1373" i="7"/>
  <c r="B1375" i="7" l="1"/>
  <c r="C1374" i="7"/>
  <c r="B1376" i="7" l="1"/>
  <c r="C1375" i="7"/>
  <c r="B1377" i="7" l="1"/>
  <c r="C1376" i="7"/>
  <c r="B1378" i="7" l="1"/>
  <c r="C1377" i="7"/>
  <c r="B1379" i="7" l="1"/>
  <c r="C1378" i="7"/>
  <c r="B1380" i="7" l="1"/>
  <c r="C1379" i="7"/>
  <c r="B1381" i="7" l="1"/>
  <c r="C1380" i="7"/>
  <c r="B1382" i="7" l="1"/>
  <c r="C1381" i="7"/>
  <c r="B1383" i="7" l="1"/>
  <c r="C1382" i="7"/>
  <c r="B1384" i="7" l="1"/>
  <c r="C1383" i="7"/>
  <c r="B1385" i="7" l="1"/>
  <c r="C1384" i="7"/>
  <c r="B1386" i="7" l="1"/>
  <c r="C1385" i="7"/>
  <c r="B1387" i="7" l="1"/>
  <c r="C1386" i="7"/>
  <c r="B1388" i="7" l="1"/>
  <c r="C1387" i="7"/>
  <c r="B1389" i="7" l="1"/>
  <c r="C1388" i="7"/>
  <c r="B1390" i="7" l="1"/>
  <c r="C1389" i="7"/>
  <c r="B1391" i="7" l="1"/>
  <c r="C1390" i="7"/>
  <c r="B1392" i="7" l="1"/>
  <c r="C1391" i="7"/>
  <c r="B1393" i="7" l="1"/>
  <c r="C1392" i="7"/>
  <c r="B1394" i="7" l="1"/>
  <c r="C1393" i="7"/>
  <c r="B1395" i="7" l="1"/>
  <c r="C1394" i="7"/>
  <c r="B1396" i="7" l="1"/>
  <c r="C1395" i="7"/>
  <c r="B1397" i="7" l="1"/>
  <c r="C1396" i="7"/>
  <c r="B1398" i="7" l="1"/>
  <c r="C1397" i="7"/>
  <c r="B1399" i="7" l="1"/>
  <c r="C1398" i="7"/>
  <c r="B1400" i="7" l="1"/>
  <c r="C1399" i="7"/>
  <c r="B1401" i="7" l="1"/>
  <c r="C1400" i="7"/>
  <c r="B1402" i="7" l="1"/>
  <c r="C1401" i="7"/>
  <c r="B1403" i="7" l="1"/>
  <c r="C1402" i="7"/>
  <c r="B1404" i="7" l="1"/>
  <c r="C1403" i="7"/>
  <c r="B1405" i="7" l="1"/>
  <c r="C1404" i="7"/>
  <c r="B1406" i="7" l="1"/>
  <c r="C1405" i="7"/>
  <c r="B1407" i="7" l="1"/>
  <c r="C1406" i="7"/>
  <c r="B1408" i="7" l="1"/>
  <c r="C1407" i="7"/>
  <c r="B1409" i="7" l="1"/>
  <c r="C1408" i="7"/>
  <c r="B1410" i="7" l="1"/>
  <c r="C1409" i="7"/>
  <c r="B1411" i="7" l="1"/>
  <c r="C1410" i="7"/>
  <c r="B1412" i="7" l="1"/>
  <c r="C1411" i="7"/>
  <c r="B1413" i="7" l="1"/>
  <c r="C1412" i="7"/>
  <c r="B1414" i="7" l="1"/>
  <c r="C1413" i="7"/>
  <c r="B1415" i="7" l="1"/>
  <c r="C1414" i="7"/>
  <c r="B1416" i="7" l="1"/>
  <c r="C1415" i="7"/>
  <c r="B1417" i="7" l="1"/>
  <c r="C1416" i="7"/>
  <c r="B1418" i="7" l="1"/>
  <c r="C1417" i="7"/>
  <c r="B1419" i="7" l="1"/>
  <c r="C1418" i="7"/>
  <c r="B1420" i="7" l="1"/>
  <c r="C1419" i="7"/>
  <c r="B1421" i="7" l="1"/>
  <c r="C1420" i="7"/>
  <c r="B1422" i="7" l="1"/>
  <c r="C1421" i="7"/>
  <c r="B1423" i="7" l="1"/>
  <c r="C1422" i="7"/>
  <c r="B1424" i="7" l="1"/>
  <c r="C1423" i="7"/>
  <c r="B1425" i="7" l="1"/>
  <c r="C1424" i="7"/>
  <c r="B1426" i="7" l="1"/>
  <c r="C1425" i="7"/>
  <c r="B1427" i="7" l="1"/>
  <c r="C1426" i="7"/>
  <c r="B1428" i="7" l="1"/>
  <c r="C1427" i="7"/>
  <c r="B1429" i="7" l="1"/>
  <c r="C1428" i="7"/>
  <c r="B1430" i="7" l="1"/>
  <c r="C1429" i="7"/>
  <c r="B1431" i="7" l="1"/>
  <c r="C1430" i="7"/>
  <c r="B1432" i="7" l="1"/>
  <c r="C1431" i="7"/>
  <c r="B1433" i="7" l="1"/>
  <c r="C1432" i="7"/>
  <c r="B1434" i="7" l="1"/>
  <c r="C1433" i="7"/>
  <c r="B1435" i="7" l="1"/>
  <c r="C1434" i="7"/>
  <c r="B1436" i="7" l="1"/>
  <c r="C1435" i="7"/>
  <c r="B1437" i="7" l="1"/>
  <c r="C1436" i="7"/>
  <c r="B1438" i="7" l="1"/>
  <c r="C1437" i="7"/>
  <c r="B1439" i="7" l="1"/>
  <c r="C1438" i="7"/>
  <c r="B1440" i="7" l="1"/>
  <c r="C1439" i="7"/>
  <c r="B1441" i="7" l="1"/>
  <c r="C1440" i="7"/>
  <c r="B1442" i="7" l="1"/>
  <c r="C1441" i="7"/>
  <c r="B1443" i="7" l="1"/>
  <c r="C1442" i="7"/>
  <c r="B1444" i="7" l="1"/>
  <c r="C1443" i="7"/>
  <c r="B1445" i="7" l="1"/>
  <c r="C1444" i="7"/>
  <c r="B1446" i="7" l="1"/>
  <c r="C1445" i="7"/>
  <c r="B1447" i="7" l="1"/>
  <c r="C1446" i="7"/>
  <c r="B1448" i="7" l="1"/>
  <c r="C1447" i="7"/>
  <c r="B1449" i="7" l="1"/>
  <c r="C1448" i="7"/>
  <c r="B1450" i="7" l="1"/>
  <c r="C1449" i="7"/>
  <c r="B1451" i="7" l="1"/>
  <c r="C1450" i="7"/>
  <c r="B1452" i="7" l="1"/>
  <c r="C1451" i="7"/>
  <c r="B1453" i="7" l="1"/>
  <c r="C1452" i="7"/>
  <c r="B1454" i="7" l="1"/>
  <c r="C1453" i="7"/>
  <c r="B1455" i="7" l="1"/>
  <c r="C1454" i="7"/>
  <c r="B1456" i="7" l="1"/>
  <c r="C1455" i="7"/>
  <c r="B1457" i="7" l="1"/>
  <c r="C1456" i="7"/>
  <c r="B1458" i="7" l="1"/>
  <c r="C1457" i="7"/>
  <c r="B1459" i="7" l="1"/>
  <c r="C1458" i="7"/>
  <c r="B1460" i="7" l="1"/>
  <c r="C1459" i="7"/>
  <c r="B1461" i="7" l="1"/>
  <c r="C1460" i="7"/>
  <c r="B1462" i="7" l="1"/>
  <c r="C1461" i="7"/>
  <c r="B1463" i="7" l="1"/>
  <c r="C1462" i="7"/>
  <c r="B1464" i="7" l="1"/>
  <c r="C1463" i="7"/>
  <c r="B1465" i="7" l="1"/>
  <c r="C1464" i="7"/>
  <c r="B1466" i="7" l="1"/>
  <c r="C1465" i="7"/>
  <c r="B1467" i="7" l="1"/>
  <c r="C1466" i="7"/>
  <c r="B1468" i="7" l="1"/>
  <c r="C1467" i="7"/>
  <c r="B1469" i="7" l="1"/>
  <c r="C1468" i="7"/>
  <c r="B1470" i="7" l="1"/>
  <c r="C1469" i="7"/>
  <c r="B1471" i="7" l="1"/>
  <c r="C1470" i="7"/>
  <c r="B1472" i="7" l="1"/>
  <c r="C1471" i="7"/>
  <c r="B1473" i="7" l="1"/>
  <c r="C1472" i="7"/>
  <c r="B1474" i="7" l="1"/>
  <c r="C1473" i="7"/>
  <c r="B1475" i="7" l="1"/>
  <c r="C1474" i="7"/>
  <c r="B1476" i="7" l="1"/>
  <c r="C1475" i="7"/>
  <c r="B1477" i="7" l="1"/>
  <c r="C1476" i="7"/>
  <c r="B1478" i="7" l="1"/>
  <c r="C1477" i="7"/>
  <c r="B1479" i="7" l="1"/>
  <c r="C1478" i="7"/>
  <c r="B1480" i="7" l="1"/>
  <c r="C1479" i="7"/>
  <c r="B1481" i="7" l="1"/>
  <c r="C1480" i="7"/>
  <c r="B1482" i="7" l="1"/>
  <c r="C1481" i="7"/>
  <c r="B1483" i="7" l="1"/>
  <c r="C1482" i="7"/>
  <c r="B1484" i="7" l="1"/>
  <c r="C1483" i="7"/>
  <c r="B1485" i="7" l="1"/>
  <c r="C1484" i="7"/>
  <c r="B1486" i="7" l="1"/>
  <c r="C1485" i="7"/>
  <c r="B1487" i="7" l="1"/>
  <c r="C1486" i="7"/>
  <c r="B1488" i="7" l="1"/>
  <c r="C1487" i="7"/>
  <c r="B1489" i="7" l="1"/>
  <c r="C1488" i="7"/>
  <c r="B1490" i="7" l="1"/>
  <c r="C1489" i="7"/>
  <c r="B1491" i="7" l="1"/>
  <c r="C1490" i="7"/>
  <c r="B1492" i="7" l="1"/>
  <c r="C1491" i="7"/>
  <c r="B1493" i="7" l="1"/>
  <c r="C1492" i="7"/>
  <c r="B1494" i="7" l="1"/>
  <c r="C1493" i="7"/>
  <c r="B1495" i="7" l="1"/>
  <c r="C1494" i="7"/>
  <c r="B1496" i="7" l="1"/>
  <c r="C1495" i="7"/>
  <c r="B1497" i="7" l="1"/>
  <c r="C1496" i="7"/>
  <c r="B1498" i="7" l="1"/>
  <c r="C1497" i="7"/>
  <c r="B1499" i="7" l="1"/>
  <c r="C1498" i="7"/>
  <c r="B1500" i="7" l="1"/>
  <c r="C1499" i="7"/>
  <c r="B1501" i="7" l="1"/>
  <c r="C1500" i="7"/>
  <c r="B1502" i="7" l="1"/>
  <c r="C1501" i="7"/>
  <c r="B1503" i="7" l="1"/>
  <c r="C1502" i="7"/>
  <c r="B1504" i="7" l="1"/>
  <c r="C1503" i="7"/>
  <c r="B1505" i="7" l="1"/>
  <c r="C1504" i="7"/>
  <c r="B1506" i="7" l="1"/>
  <c r="C1505" i="7"/>
  <c r="B1507" i="7" l="1"/>
  <c r="C1506" i="7"/>
  <c r="B1508" i="7" l="1"/>
  <c r="C1507" i="7"/>
  <c r="B1509" i="7" l="1"/>
  <c r="C1508" i="7"/>
  <c r="B1510" i="7" l="1"/>
  <c r="C1509" i="7"/>
  <c r="B1511" i="7" l="1"/>
  <c r="C1510" i="7"/>
  <c r="B1512" i="7" l="1"/>
  <c r="C1511" i="7"/>
  <c r="B1513" i="7" l="1"/>
  <c r="C1512" i="7"/>
  <c r="B1514" i="7" l="1"/>
  <c r="C1513" i="7"/>
  <c r="B1515" i="7" l="1"/>
  <c r="C1514" i="7"/>
  <c r="B1516" i="7" l="1"/>
  <c r="C1515" i="7"/>
  <c r="B1517" i="7" l="1"/>
  <c r="C1516" i="7"/>
  <c r="B1518" i="7" l="1"/>
  <c r="C1517" i="7"/>
  <c r="B1519" i="7" l="1"/>
  <c r="C1518" i="7"/>
  <c r="B1520" i="7" l="1"/>
  <c r="C1519" i="7"/>
  <c r="B1521" i="7" l="1"/>
  <c r="C1520" i="7"/>
  <c r="B1522" i="7" l="1"/>
  <c r="C1521" i="7"/>
  <c r="B1523" i="7" l="1"/>
  <c r="C1522" i="7"/>
  <c r="B1524" i="7" l="1"/>
  <c r="C1523" i="7"/>
  <c r="B1525" i="7" l="1"/>
  <c r="C1524" i="7"/>
  <c r="B1526" i="7" l="1"/>
  <c r="C1525" i="7"/>
  <c r="B1527" i="7" l="1"/>
  <c r="C1526" i="7"/>
  <c r="B1528" i="7" l="1"/>
  <c r="C1527" i="7"/>
  <c r="B1529" i="7" l="1"/>
  <c r="C1528" i="7"/>
  <c r="B1530" i="7" l="1"/>
  <c r="C1529" i="7"/>
  <c r="B1531" i="7" l="1"/>
  <c r="C1530" i="7"/>
  <c r="B1532" i="7" l="1"/>
  <c r="C1531" i="7"/>
  <c r="B1533" i="7" l="1"/>
  <c r="C1532" i="7"/>
  <c r="B1534" i="7" l="1"/>
  <c r="C1533" i="7"/>
  <c r="B1535" i="7" l="1"/>
  <c r="C1534" i="7"/>
  <c r="B1536" i="7" l="1"/>
  <c r="C1535" i="7"/>
  <c r="B1537" i="7" l="1"/>
  <c r="C1536" i="7"/>
  <c r="B1538" i="7" l="1"/>
  <c r="C1537" i="7"/>
  <c r="B1539" i="7" l="1"/>
  <c r="C1538" i="7"/>
  <c r="B1540" i="7" l="1"/>
  <c r="C1539" i="7"/>
  <c r="B1541" i="7" l="1"/>
  <c r="C1540" i="7"/>
  <c r="B1542" i="7" l="1"/>
  <c r="C1541" i="7"/>
  <c r="B1543" i="7" l="1"/>
  <c r="C1542" i="7"/>
  <c r="B1544" i="7" l="1"/>
  <c r="C1543" i="7"/>
  <c r="B1545" i="7" l="1"/>
  <c r="C1544" i="7"/>
  <c r="B1546" i="7" l="1"/>
  <c r="C1545" i="7"/>
  <c r="B1547" i="7" l="1"/>
  <c r="C1546" i="7"/>
  <c r="B1548" i="7" l="1"/>
  <c r="C1547" i="7"/>
  <c r="B1549" i="7" l="1"/>
  <c r="C1548" i="7"/>
  <c r="B1550" i="7" l="1"/>
  <c r="C1549" i="7"/>
  <c r="B1551" i="7" l="1"/>
  <c r="C1550" i="7"/>
  <c r="B1552" i="7" l="1"/>
  <c r="C1551" i="7"/>
  <c r="B1553" i="7" l="1"/>
  <c r="C1552" i="7"/>
  <c r="B1554" i="7" l="1"/>
  <c r="C1553" i="7"/>
  <c r="B1555" i="7" l="1"/>
  <c r="C1554" i="7"/>
  <c r="B1556" i="7" l="1"/>
  <c r="C1555" i="7"/>
  <c r="B1557" i="7" l="1"/>
  <c r="C1556" i="7"/>
  <c r="B1558" i="7" l="1"/>
  <c r="C1557" i="7"/>
  <c r="B1559" i="7" l="1"/>
  <c r="C1558" i="7"/>
  <c r="B1560" i="7" l="1"/>
  <c r="C1559" i="7"/>
  <c r="B1561" i="7" l="1"/>
  <c r="C1560" i="7"/>
  <c r="B1562" i="7" l="1"/>
  <c r="C1561" i="7"/>
  <c r="B1563" i="7" l="1"/>
  <c r="C1562" i="7"/>
  <c r="B1564" i="7" l="1"/>
  <c r="C1563" i="7"/>
  <c r="B1565" i="7" l="1"/>
  <c r="C1564" i="7"/>
  <c r="B1566" i="7" l="1"/>
  <c r="C1565" i="7"/>
  <c r="B1567" i="7" l="1"/>
  <c r="C1566" i="7"/>
  <c r="B1568" i="7" l="1"/>
  <c r="C1567" i="7"/>
  <c r="B1569" i="7" l="1"/>
  <c r="C1568" i="7"/>
  <c r="B1570" i="7" l="1"/>
  <c r="C1569" i="7"/>
  <c r="B1571" i="7" l="1"/>
  <c r="C1570" i="7"/>
  <c r="B1572" i="7" l="1"/>
  <c r="C1571" i="7"/>
  <c r="B1573" i="7" l="1"/>
  <c r="C1572" i="7"/>
  <c r="B1574" i="7" l="1"/>
  <c r="C1573" i="7"/>
  <c r="B1575" i="7" l="1"/>
  <c r="C1574" i="7"/>
  <c r="B1576" i="7" l="1"/>
  <c r="C1575" i="7"/>
  <c r="B1577" i="7" l="1"/>
  <c r="C1576" i="7"/>
  <c r="B1578" i="7" l="1"/>
  <c r="C1577" i="7"/>
  <c r="B1579" i="7" l="1"/>
  <c r="C1578" i="7"/>
  <c r="B1580" i="7" l="1"/>
  <c r="C1579" i="7"/>
  <c r="B1581" i="7" l="1"/>
  <c r="C1580" i="7"/>
  <c r="B1582" i="7" l="1"/>
  <c r="C1581" i="7"/>
  <c r="B1583" i="7" l="1"/>
  <c r="C1582" i="7"/>
  <c r="B1584" i="7" l="1"/>
  <c r="C1583" i="7"/>
  <c r="B1585" i="7" l="1"/>
  <c r="C1584" i="7"/>
  <c r="B1586" i="7" l="1"/>
  <c r="C1585" i="7"/>
  <c r="B1587" i="7" l="1"/>
  <c r="C1586" i="7"/>
  <c r="B1588" i="7" l="1"/>
  <c r="C1587" i="7"/>
  <c r="B1589" i="7" l="1"/>
  <c r="C1588" i="7"/>
  <c r="B1590" i="7" l="1"/>
  <c r="C1589" i="7"/>
  <c r="B1591" i="7" l="1"/>
  <c r="C1590" i="7"/>
  <c r="B1592" i="7" l="1"/>
  <c r="C1591" i="7"/>
  <c r="B1593" i="7" l="1"/>
  <c r="C1592" i="7"/>
  <c r="B1594" i="7" l="1"/>
  <c r="C1593" i="7"/>
  <c r="B1595" i="7" l="1"/>
  <c r="C1594" i="7"/>
  <c r="B1596" i="7" l="1"/>
  <c r="C1595" i="7"/>
  <c r="B1597" i="7" l="1"/>
  <c r="C1596" i="7"/>
  <c r="B1598" i="7" l="1"/>
  <c r="C1597" i="7"/>
  <c r="B1599" i="7" l="1"/>
  <c r="C1598" i="7"/>
  <c r="B1600" i="7" l="1"/>
  <c r="C1599" i="7"/>
  <c r="B1601" i="7" l="1"/>
  <c r="C1600" i="7"/>
  <c r="B1602" i="7" l="1"/>
  <c r="C1601" i="7"/>
  <c r="B1603" i="7" l="1"/>
  <c r="C1602" i="7"/>
  <c r="B1604" i="7" l="1"/>
  <c r="C1603" i="7"/>
  <c r="B1605" i="7" l="1"/>
  <c r="C1604" i="7"/>
  <c r="B1606" i="7" l="1"/>
  <c r="C1605" i="7"/>
  <c r="B1607" i="7" l="1"/>
  <c r="C1606" i="7"/>
  <c r="B1608" i="7" l="1"/>
  <c r="C1607" i="7"/>
  <c r="B1609" i="7" l="1"/>
  <c r="C1608" i="7"/>
  <c r="B1610" i="7" l="1"/>
  <c r="C1609" i="7"/>
  <c r="B1611" i="7" l="1"/>
  <c r="C1610" i="7"/>
  <c r="B1612" i="7" l="1"/>
  <c r="C1611" i="7"/>
  <c r="B1613" i="7" l="1"/>
  <c r="C1612" i="7"/>
  <c r="B1614" i="7" l="1"/>
  <c r="C1613" i="7"/>
  <c r="B1615" i="7" l="1"/>
  <c r="C1614" i="7"/>
  <c r="B1616" i="7" l="1"/>
  <c r="C1615" i="7"/>
  <c r="B1617" i="7" l="1"/>
  <c r="C1616" i="7"/>
  <c r="B1618" i="7" l="1"/>
  <c r="C1617" i="7"/>
  <c r="B1619" i="7" l="1"/>
  <c r="C1618" i="7"/>
  <c r="B1620" i="7" l="1"/>
  <c r="C1619" i="7"/>
  <c r="B1621" i="7" l="1"/>
  <c r="C1620" i="7"/>
  <c r="B1622" i="7" l="1"/>
  <c r="C1621" i="7"/>
  <c r="B1623" i="7" l="1"/>
  <c r="C1622" i="7"/>
  <c r="B1624" i="7" l="1"/>
  <c r="C1623" i="7"/>
  <c r="B1625" i="7" l="1"/>
  <c r="C1624" i="7"/>
  <c r="B1626" i="7" l="1"/>
  <c r="C1625" i="7"/>
  <c r="B1627" i="7" l="1"/>
  <c r="C1626" i="7"/>
  <c r="B1628" i="7" l="1"/>
  <c r="C1627" i="7"/>
  <c r="B1629" i="7" l="1"/>
  <c r="C1628" i="7"/>
  <c r="B1630" i="7" l="1"/>
  <c r="C1629" i="7"/>
  <c r="B1631" i="7" l="1"/>
  <c r="C1630" i="7"/>
  <c r="B1632" i="7" l="1"/>
  <c r="C1631" i="7"/>
  <c r="B1633" i="7" l="1"/>
  <c r="C1632" i="7"/>
  <c r="B1634" i="7" l="1"/>
  <c r="C1633" i="7"/>
  <c r="B1635" i="7" l="1"/>
  <c r="C1634" i="7"/>
  <c r="B1636" i="7" l="1"/>
  <c r="C1635" i="7"/>
  <c r="B1637" i="7" l="1"/>
  <c r="C1636" i="7"/>
  <c r="B1638" i="7" l="1"/>
  <c r="C1637" i="7"/>
  <c r="B1639" i="7" l="1"/>
  <c r="C1638" i="7"/>
  <c r="B1640" i="7" l="1"/>
  <c r="C1639" i="7"/>
  <c r="B1641" i="7" l="1"/>
  <c r="C1640" i="7"/>
  <c r="B1642" i="7" l="1"/>
  <c r="C1641" i="7"/>
  <c r="B1643" i="7" l="1"/>
  <c r="C1642" i="7"/>
  <c r="B1644" i="7" l="1"/>
  <c r="C1643" i="7"/>
  <c r="B1645" i="7" l="1"/>
  <c r="C1644" i="7"/>
  <c r="B1646" i="7" l="1"/>
  <c r="C1645" i="7"/>
  <c r="B1647" i="7" l="1"/>
  <c r="C1646" i="7"/>
  <c r="B1648" i="7" l="1"/>
  <c r="C1647" i="7"/>
  <c r="B1649" i="7" l="1"/>
  <c r="C1648" i="7"/>
  <c r="B1650" i="7" l="1"/>
  <c r="C1649" i="7"/>
  <c r="B1651" i="7" l="1"/>
  <c r="C1650" i="7"/>
  <c r="B1652" i="7" l="1"/>
  <c r="C1651" i="7"/>
  <c r="B1653" i="7" l="1"/>
  <c r="C1652" i="7"/>
  <c r="B1654" i="7" l="1"/>
  <c r="C1653" i="7"/>
  <c r="B1655" i="7" l="1"/>
  <c r="C1654" i="7"/>
  <c r="B1656" i="7" l="1"/>
  <c r="C1655" i="7"/>
  <c r="B1657" i="7" l="1"/>
  <c r="C1656" i="7"/>
  <c r="B1658" i="7" l="1"/>
  <c r="C1657" i="7"/>
  <c r="B1659" i="7" l="1"/>
  <c r="C1658" i="7"/>
  <c r="B1660" i="7" l="1"/>
  <c r="C1659" i="7"/>
  <c r="B1661" i="7" l="1"/>
  <c r="C1660" i="7"/>
  <c r="B1662" i="7" l="1"/>
  <c r="C1661" i="7"/>
  <c r="B1663" i="7" l="1"/>
  <c r="C1662" i="7"/>
  <c r="B1664" i="7" l="1"/>
  <c r="C1663" i="7"/>
  <c r="B1665" i="7" l="1"/>
  <c r="C1664" i="7"/>
  <c r="B1666" i="7" l="1"/>
  <c r="C1665" i="7"/>
  <c r="B1667" i="7" l="1"/>
  <c r="C1666" i="7"/>
  <c r="B1668" i="7" l="1"/>
  <c r="C1667" i="7"/>
  <c r="B1669" i="7" l="1"/>
  <c r="C1668" i="7"/>
  <c r="B1670" i="7" l="1"/>
  <c r="C1669" i="7"/>
  <c r="B1671" i="7" l="1"/>
  <c r="C1670" i="7"/>
  <c r="B1672" i="7" l="1"/>
  <c r="C1671" i="7"/>
  <c r="B1673" i="7" l="1"/>
  <c r="C1672" i="7"/>
  <c r="B1674" i="7" l="1"/>
  <c r="C1673" i="7"/>
  <c r="B1675" i="7" l="1"/>
  <c r="C1674" i="7"/>
  <c r="B1676" i="7" l="1"/>
  <c r="C1675" i="7"/>
  <c r="B1677" i="7" l="1"/>
  <c r="C1676" i="7"/>
  <c r="B1678" i="7" l="1"/>
  <c r="C1677" i="7"/>
  <c r="B1679" i="7" l="1"/>
  <c r="C1678" i="7"/>
  <c r="B1680" i="7" l="1"/>
  <c r="C1679" i="7"/>
  <c r="B1681" i="7" l="1"/>
  <c r="C1680" i="7"/>
  <c r="B1682" i="7" l="1"/>
  <c r="C1681" i="7"/>
  <c r="B1683" i="7" l="1"/>
  <c r="C1682" i="7"/>
  <c r="B1684" i="7" l="1"/>
  <c r="C1683" i="7"/>
  <c r="B1685" i="7" l="1"/>
  <c r="C1684" i="7"/>
  <c r="B1686" i="7" l="1"/>
  <c r="C1685" i="7"/>
  <c r="B1687" i="7" l="1"/>
  <c r="C1686" i="7"/>
  <c r="B1688" i="7" l="1"/>
  <c r="C1687" i="7"/>
  <c r="B1689" i="7" l="1"/>
  <c r="C1688" i="7"/>
  <c r="B1690" i="7" l="1"/>
  <c r="C1689" i="7"/>
  <c r="B1691" i="7" l="1"/>
  <c r="C1690" i="7"/>
  <c r="B1692" i="7" l="1"/>
  <c r="C1691" i="7"/>
  <c r="B1693" i="7" l="1"/>
  <c r="C1692" i="7"/>
  <c r="B1694" i="7" l="1"/>
  <c r="C1693" i="7"/>
  <c r="B1695" i="7" l="1"/>
  <c r="C1694" i="7"/>
  <c r="B1696" i="7" l="1"/>
  <c r="C1695" i="7"/>
  <c r="B1697" i="7" l="1"/>
  <c r="C1696" i="7"/>
  <c r="B1698" i="7" l="1"/>
  <c r="C1697" i="7"/>
  <c r="B1699" i="7" l="1"/>
  <c r="C1698" i="7"/>
  <c r="B1700" i="7" l="1"/>
  <c r="C1699" i="7"/>
  <c r="B1701" i="7" l="1"/>
  <c r="C1700" i="7"/>
  <c r="B1702" i="7" l="1"/>
  <c r="C1701" i="7"/>
  <c r="B1703" i="7" l="1"/>
  <c r="C1702" i="7"/>
  <c r="B1704" i="7" l="1"/>
  <c r="C1703" i="7"/>
  <c r="B1705" i="7" l="1"/>
  <c r="C1704" i="7"/>
  <c r="B1706" i="7" l="1"/>
  <c r="C1705" i="7"/>
  <c r="B1707" i="7" l="1"/>
  <c r="C1706" i="7"/>
  <c r="B1708" i="7" l="1"/>
  <c r="C1707" i="7"/>
  <c r="B1709" i="7" l="1"/>
  <c r="C1708" i="7"/>
  <c r="B1710" i="7" l="1"/>
  <c r="C1709" i="7"/>
  <c r="B1711" i="7" l="1"/>
  <c r="C1710" i="7"/>
  <c r="B1712" i="7" l="1"/>
  <c r="C1711" i="7"/>
  <c r="B1713" i="7" l="1"/>
  <c r="C1712" i="7"/>
  <c r="B1714" i="7" l="1"/>
  <c r="C1713" i="7"/>
  <c r="B1715" i="7" l="1"/>
  <c r="C1714" i="7"/>
  <c r="B1716" i="7" l="1"/>
  <c r="C1715" i="7"/>
  <c r="B1717" i="7" l="1"/>
  <c r="C1716" i="7"/>
  <c r="B1718" i="7" l="1"/>
  <c r="C1717" i="7"/>
  <c r="B1719" i="7" l="1"/>
  <c r="C1718" i="7"/>
  <c r="B1720" i="7" l="1"/>
  <c r="C1719" i="7"/>
  <c r="B1721" i="7" l="1"/>
  <c r="C1720" i="7"/>
  <c r="B1722" i="7" l="1"/>
  <c r="C1721" i="7"/>
  <c r="B1723" i="7" l="1"/>
  <c r="C1722" i="7"/>
  <c r="B1724" i="7" l="1"/>
  <c r="C1723" i="7"/>
  <c r="B1725" i="7" l="1"/>
  <c r="C1724" i="7"/>
  <c r="B1726" i="7" l="1"/>
  <c r="C1725" i="7"/>
  <c r="B1727" i="7" l="1"/>
  <c r="C1726" i="7"/>
  <c r="B1728" i="7" l="1"/>
  <c r="C1727" i="7"/>
  <c r="B1729" i="7" l="1"/>
  <c r="C1728" i="7"/>
  <c r="B1730" i="7" l="1"/>
  <c r="C1729" i="7"/>
  <c r="B1731" i="7" l="1"/>
  <c r="C1730" i="7"/>
  <c r="B1732" i="7" l="1"/>
  <c r="C1731" i="7"/>
  <c r="B1733" i="7" l="1"/>
  <c r="C1732" i="7"/>
  <c r="B1734" i="7" l="1"/>
  <c r="C1733" i="7"/>
  <c r="B1735" i="7" l="1"/>
  <c r="C1734" i="7"/>
  <c r="B1736" i="7" l="1"/>
  <c r="C1735" i="7"/>
  <c r="B1737" i="7" l="1"/>
  <c r="C1736" i="7"/>
  <c r="B1738" i="7" l="1"/>
  <c r="C1737" i="7"/>
  <c r="B1739" i="7" l="1"/>
  <c r="C1738" i="7"/>
  <c r="B1740" i="7" l="1"/>
  <c r="C1739" i="7"/>
  <c r="B1741" i="7" l="1"/>
  <c r="C1740" i="7"/>
  <c r="B1742" i="7" l="1"/>
  <c r="C1741" i="7"/>
  <c r="B1743" i="7" l="1"/>
  <c r="C1742" i="7"/>
  <c r="B1744" i="7" l="1"/>
  <c r="C1743" i="7"/>
  <c r="B1745" i="7" l="1"/>
  <c r="C1744" i="7"/>
  <c r="B1746" i="7" l="1"/>
  <c r="C1745" i="7"/>
  <c r="B1747" i="7" l="1"/>
  <c r="C1746" i="7"/>
  <c r="B1748" i="7" l="1"/>
  <c r="C1747" i="7"/>
  <c r="B1749" i="7" l="1"/>
  <c r="C1748" i="7"/>
  <c r="B1750" i="7" l="1"/>
  <c r="C1749" i="7"/>
  <c r="B1751" i="7" l="1"/>
  <c r="C1750" i="7"/>
  <c r="B1752" i="7" l="1"/>
  <c r="C1751" i="7"/>
  <c r="B1753" i="7" l="1"/>
  <c r="C1752" i="7"/>
  <c r="B1754" i="7" l="1"/>
  <c r="C1753" i="7"/>
  <c r="B1755" i="7" l="1"/>
  <c r="C1754" i="7"/>
  <c r="B1756" i="7" l="1"/>
  <c r="C1755" i="7"/>
  <c r="B1757" i="7" l="1"/>
  <c r="C1756" i="7"/>
  <c r="B1758" i="7" l="1"/>
  <c r="C1757" i="7"/>
  <c r="B1759" i="7" l="1"/>
  <c r="C1758" i="7"/>
  <c r="B1760" i="7" l="1"/>
  <c r="C1759" i="7"/>
  <c r="B1761" i="7" l="1"/>
  <c r="C1760" i="7"/>
  <c r="B1762" i="7" l="1"/>
  <c r="C1761" i="7"/>
  <c r="B1763" i="7" l="1"/>
  <c r="C1762" i="7"/>
  <c r="B1764" i="7" l="1"/>
  <c r="C1763" i="7"/>
  <c r="B1765" i="7" l="1"/>
  <c r="C1764" i="7"/>
  <c r="B1766" i="7" l="1"/>
  <c r="C1765" i="7"/>
  <c r="B1767" i="7" l="1"/>
  <c r="C1766" i="7"/>
  <c r="B1768" i="7" l="1"/>
  <c r="C1767" i="7"/>
  <c r="B1769" i="7" l="1"/>
  <c r="C1768" i="7"/>
  <c r="B1770" i="7" l="1"/>
  <c r="C1769" i="7"/>
  <c r="B1771" i="7" l="1"/>
  <c r="C1770" i="7"/>
  <c r="B1772" i="7" l="1"/>
  <c r="C1771" i="7"/>
  <c r="B1773" i="7" l="1"/>
  <c r="C1772" i="7"/>
  <c r="B1774" i="7" l="1"/>
  <c r="C1773" i="7"/>
  <c r="B1775" i="7" l="1"/>
  <c r="C1774" i="7"/>
  <c r="B1776" i="7" l="1"/>
  <c r="C1775" i="7"/>
  <c r="B1777" i="7" l="1"/>
  <c r="C1776" i="7"/>
  <c r="B1778" i="7" l="1"/>
  <c r="C1777" i="7"/>
  <c r="B1779" i="7" l="1"/>
  <c r="C1778" i="7"/>
  <c r="B1780" i="7" l="1"/>
  <c r="C1779" i="7"/>
  <c r="B1781" i="7" l="1"/>
  <c r="C1780" i="7"/>
  <c r="B1782" i="7" l="1"/>
  <c r="C1781" i="7"/>
  <c r="B1783" i="7" l="1"/>
  <c r="C1782" i="7"/>
  <c r="B1784" i="7" l="1"/>
  <c r="C1783" i="7"/>
  <c r="B1785" i="7" l="1"/>
  <c r="C1784" i="7"/>
  <c r="B1786" i="7" l="1"/>
  <c r="C1785" i="7"/>
  <c r="B1787" i="7" l="1"/>
  <c r="C1786" i="7"/>
  <c r="B1788" i="7" l="1"/>
  <c r="C1787" i="7"/>
  <c r="B1789" i="7" l="1"/>
  <c r="C1788" i="7"/>
  <c r="B1790" i="7" l="1"/>
  <c r="C1789" i="7"/>
  <c r="B1791" i="7" l="1"/>
  <c r="C1790" i="7"/>
  <c r="B1792" i="7" l="1"/>
  <c r="C1791" i="7"/>
  <c r="B1793" i="7" l="1"/>
  <c r="C1792" i="7"/>
  <c r="B1794" i="7" l="1"/>
  <c r="C1793" i="7"/>
  <c r="B1795" i="7" l="1"/>
  <c r="C1794" i="7"/>
  <c r="B1796" i="7" l="1"/>
  <c r="C1795" i="7"/>
  <c r="B1797" i="7" l="1"/>
  <c r="C1796" i="7"/>
  <c r="B1798" i="7" l="1"/>
  <c r="C1797" i="7"/>
  <c r="B1799" i="7" l="1"/>
  <c r="C1798" i="7"/>
  <c r="B1800" i="7" l="1"/>
  <c r="C1799" i="7"/>
  <c r="B1801" i="7" l="1"/>
  <c r="C1800" i="7"/>
  <c r="B1802" i="7" l="1"/>
  <c r="C1801" i="7"/>
  <c r="B1803" i="7" l="1"/>
  <c r="C1802" i="7"/>
  <c r="B1804" i="7" l="1"/>
  <c r="C1803" i="7"/>
  <c r="B1805" i="7" l="1"/>
  <c r="C1804" i="7"/>
  <c r="B1806" i="7" l="1"/>
  <c r="C1805" i="7"/>
  <c r="B1807" i="7" l="1"/>
  <c r="C1806" i="7"/>
  <c r="B1808" i="7" l="1"/>
  <c r="C1807" i="7"/>
  <c r="B1809" i="7" l="1"/>
  <c r="C1808" i="7"/>
  <c r="B1810" i="7" l="1"/>
  <c r="C1809" i="7"/>
  <c r="B1811" i="7" l="1"/>
  <c r="C1810" i="7"/>
  <c r="B1812" i="7" l="1"/>
  <c r="C1811" i="7"/>
  <c r="B1813" i="7" l="1"/>
  <c r="C1812" i="7"/>
  <c r="B1814" i="7" l="1"/>
  <c r="C1813" i="7"/>
  <c r="B1815" i="7" l="1"/>
  <c r="C1814" i="7"/>
  <c r="B1816" i="7" l="1"/>
  <c r="C1815" i="7"/>
  <c r="B1817" i="7" l="1"/>
  <c r="C1816" i="7"/>
  <c r="B1818" i="7" l="1"/>
  <c r="C1817" i="7"/>
  <c r="B1819" i="7" l="1"/>
  <c r="C1818" i="7"/>
  <c r="B1820" i="7" l="1"/>
  <c r="C1819" i="7"/>
  <c r="B1821" i="7" l="1"/>
  <c r="C1820" i="7"/>
  <c r="B1822" i="7" l="1"/>
  <c r="C1821" i="7"/>
  <c r="B1823" i="7" l="1"/>
  <c r="C1822" i="7"/>
  <c r="B1824" i="7" l="1"/>
  <c r="C1823" i="7"/>
  <c r="B1825" i="7" l="1"/>
  <c r="C1824" i="7"/>
  <c r="B1826" i="7" l="1"/>
  <c r="C1825" i="7"/>
  <c r="B1827" i="7" l="1"/>
  <c r="C1826" i="7"/>
  <c r="B1828" i="7" l="1"/>
  <c r="C1827" i="7"/>
  <c r="B1829" i="7" l="1"/>
  <c r="C1828" i="7"/>
  <c r="B1830" i="7" l="1"/>
  <c r="C1829" i="7"/>
  <c r="B1831" i="7" l="1"/>
  <c r="C1830" i="7"/>
  <c r="B1832" i="7" l="1"/>
  <c r="C1831" i="7"/>
  <c r="B1833" i="7" l="1"/>
  <c r="C1832" i="7"/>
  <c r="B1834" i="7" l="1"/>
  <c r="C1833" i="7"/>
  <c r="B1835" i="7" l="1"/>
  <c r="C1834" i="7"/>
  <c r="B1836" i="7" l="1"/>
  <c r="C1835" i="7"/>
  <c r="B1837" i="7" l="1"/>
  <c r="C1836" i="7"/>
  <c r="B1838" i="7" l="1"/>
  <c r="C1837" i="7"/>
  <c r="B1839" i="7" l="1"/>
  <c r="C1838" i="7"/>
  <c r="B1840" i="7" l="1"/>
  <c r="C1839" i="7"/>
  <c r="B1841" i="7" l="1"/>
  <c r="C1840" i="7"/>
  <c r="B1842" i="7" l="1"/>
  <c r="C1841" i="7"/>
  <c r="B1843" i="7" l="1"/>
  <c r="C1842" i="7"/>
  <c r="B1844" i="7" l="1"/>
  <c r="C1843" i="7"/>
  <c r="B1845" i="7" l="1"/>
  <c r="C1844" i="7"/>
  <c r="B1846" i="7" l="1"/>
  <c r="C1845" i="7"/>
  <c r="B1847" i="7" l="1"/>
  <c r="C1846" i="7"/>
  <c r="B1848" i="7" l="1"/>
  <c r="C1847" i="7"/>
  <c r="B1849" i="7" l="1"/>
  <c r="C1848" i="7"/>
  <c r="B1850" i="7" l="1"/>
  <c r="C1849" i="7"/>
  <c r="B1851" i="7" l="1"/>
  <c r="C1850" i="7"/>
  <c r="B1852" i="7" l="1"/>
  <c r="C1851" i="7"/>
  <c r="B1853" i="7" l="1"/>
  <c r="C1852" i="7"/>
  <c r="B1854" i="7" l="1"/>
  <c r="C1853" i="7"/>
  <c r="B1855" i="7" l="1"/>
  <c r="C1854" i="7"/>
  <c r="B1856" i="7" l="1"/>
  <c r="C1855" i="7"/>
  <c r="B1857" i="7" l="1"/>
  <c r="C1856" i="7"/>
  <c r="B1858" i="7" l="1"/>
  <c r="C1857" i="7"/>
  <c r="B1859" i="7" l="1"/>
  <c r="C1858" i="7"/>
  <c r="B1860" i="7" l="1"/>
  <c r="C1859" i="7"/>
  <c r="B1861" i="7" l="1"/>
  <c r="C1860" i="7"/>
  <c r="B1862" i="7" l="1"/>
  <c r="C1861" i="7"/>
  <c r="B1863" i="7" l="1"/>
  <c r="C1862" i="7"/>
  <c r="B1864" i="7" l="1"/>
  <c r="C1863" i="7"/>
  <c r="B1865" i="7" l="1"/>
  <c r="C1864" i="7"/>
  <c r="B1866" i="7" l="1"/>
  <c r="C1865" i="7"/>
  <c r="B1867" i="7" l="1"/>
  <c r="C1866" i="7"/>
  <c r="B1868" i="7" l="1"/>
  <c r="C1867" i="7"/>
  <c r="B1869" i="7" l="1"/>
  <c r="C1868" i="7"/>
  <c r="B1870" i="7" l="1"/>
  <c r="C1869" i="7"/>
  <c r="B1871" i="7" l="1"/>
  <c r="C1870" i="7"/>
  <c r="B1872" i="7" l="1"/>
  <c r="C1871" i="7"/>
  <c r="B1873" i="7" l="1"/>
  <c r="C1872" i="7"/>
  <c r="B1874" i="7" l="1"/>
  <c r="C1873" i="7"/>
  <c r="B1875" i="7" l="1"/>
  <c r="C1874" i="7"/>
  <c r="B1876" i="7" l="1"/>
  <c r="C1875" i="7"/>
  <c r="B1877" i="7" l="1"/>
  <c r="C1876" i="7"/>
  <c r="B1878" i="7" l="1"/>
  <c r="C1877" i="7"/>
  <c r="B1879" i="7" l="1"/>
  <c r="C1878" i="7"/>
  <c r="B1880" i="7" l="1"/>
  <c r="C1879" i="7"/>
  <c r="B1881" i="7" l="1"/>
  <c r="C1880" i="7"/>
  <c r="B1882" i="7" l="1"/>
  <c r="C1881" i="7"/>
  <c r="B1883" i="7" l="1"/>
  <c r="C1882" i="7"/>
  <c r="B1884" i="7" l="1"/>
  <c r="C1883" i="7"/>
  <c r="B1885" i="7" l="1"/>
  <c r="C1884" i="7"/>
  <c r="B1886" i="7" l="1"/>
  <c r="C1885" i="7"/>
  <c r="B1887" i="7" l="1"/>
  <c r="C1886" i="7"/>
  <c r="B1888" i="7" l="1"/>
  <c r="C1887" i="7"/>
  <c r="B1889" i="7" l="1"/>
  <c r="C1888" i="7"/>
  <c r="B1890" i="7" l="1"/>
  <c r="C1889" i="7"/>
  <c r="B1891" i="7" l="1"/>
  <c r="C1890" i="7"/>
  <c r="B1892" i="7" l="1"/>
  <c r="C1891" i="7"/>
  <c r="B1893" i="7" l="1"/>
  <c r="C1892" i="7"/>
  <c r="B1894" i="7" l="1"/>
  <c r="C1893" i="7"/>
  <c r="B1895" i="7" l="1"/>
  <c r="C1894" i="7"/>
  <c r="B1896" i="7" l="1"/>
  <c r="C1895" i="7"/>
  <c r="B1897" i="7" l="1"/>
  <c r="C1896" i="7"/>
  <c r="B1898" i="7" l="1"/>
  <c r="C1897" i="7"/>
  <c r="B1899" i="7" l="1"/>
  <c r="C1898" i="7"/>
  <c r="B1900" i="7" l="1"/>
  <c r="C1899" i="7"/>
  <c r="B1901" i="7" l="1"/>
  <c r="C1900" i="7"/>
  <c r="B1902" i="7" l="1"/>
  <c r="C1901" i="7"/>
  <c r="B1903" i="7" l="1"/>
  <c r="C1902" i="7"/>
  <c r="B1904" i="7" l="1"/>
  <c r="C1903" i="7"/>
  <c r="B1905" i="7" l="1"/>
  <c r="C1904" i="7"/>
  <c r="B1906" i="7" l="1"/>
  <c r="C1905" i="7"/>
  <c r="B1907" i="7" l="1"/>
  <c r="C1906" i="7"/>
  <c r="B1908" i="7" l="1"/>
  <c r="C1907" i="7"/>
  <c r="B1909" i="7" l="1"/>
  <c r="C1908" i="7"/>
  <c r="B1910" i="7" l="1"/>
  <c r="C1909" i="7"/>
  <c r="B1911" i="7" l="1"/>
  <c r="C1910" i="7"/>
  <c r="B1912" i="7" l="1"/>
  <c r="C1911" i="7"/>
  <c r="B1913" i="7" l="1"/>
  <c r="C1912" i="7"/>
  <c r="B1914" i="7" l="1"/>
  <c r="C1913" i="7"/>
  <c r="B1915" i="7" l="1"/>
  <c r="C1914" i="7"/>
  <c r="B1916" i="7" l="1"/>
  <c r="C1915" i="7"/>
  <c r="B1917" i="7" l="1"/>
  <c r="C1916" i="7"/>
  <c r="B1918" i="7" l="1"/>
  <c r="C1917" i="7"/>
  <c r="B1919" i="7" l="1"/>
  <c r="C1918" i="7"/>
  <c r="B1920" i="7" l="1"/>
  <c r="C1919" i="7"/>
  <c r="B1921" i="7" l="1"/>
  <c r="C1920" i="7"/>
  <c r="B1922" i="7" l="1"/>
  <c r="C1921" i="7"/>
  <c r="B1923" i="7" l="1"/>
  <c r="C1922" i="7"/>
  <c r="B1924" i="7" l="1"/>
  <c r="C1923" i="7"/>
  <c r="B1925" i="7" l="1"/>
  <c r="C1924" i="7"/>
  <c r="B1926" i="7" l="1"/>
  <c r="C1925" i="7"/>
  <c r="B1927" i="7" l="1"/>
  <c r="C1926" i="7"/>
  <c r="B1928" i="7" l="1"/>
  <c r="C1927" i="7"/>
  <c r="B1929" i="7" l="1"/>
  <c r="C1928" i="7"/>
  <c r="B1930" i="7" l="1"/>
  <c r="C1929" i="7"/>
  <c r="B1931" i="7" l="1"/>
  <c r="C1930" i="7"/>
  <c r="B1932" i="7" l="1"/>
  <c r="C1931" i="7"/>
  <c r="B1933" i="7" l="1"/>
  <c r="C1932" i="7"/>
  <c r="B1934" i="7" l="1"/>
  <c r="C1933" i="7"/>
  <c r="B1935" i="7" l="1"/>
  <c r="C1934" i="7"/>
  <c r="B1936" i="7" l="1"/>
  <c r="C1935" i="7"/>
  <c r="B1937" i="7" l="1"/>
  <c r="C1936" i="7"/>
  <c r="B1938" i="7" l="1"/>
  <c r="C1937" i="7"/>
  <c r="B1939" i="7" l="1"/>
  <c r="C1938" i="7"/>
  <c r="B1940" i="7" l="1"/>
  <c r="C1939" i="7"/>
  <c r="B1941" i="7" l="1"/>
  <c r="C1940" i="7"/>
  <c r="B1942" i="7" l="1"/>
  <c r="C1941" i="7"/>
  <c r="B1943" i="7" l="1"/>
  <c r="C1942" i="7"/>
  <c r="B1944" i="7" l="1"/>
  <c r="C1943" i="7"/>
  <c r="B1945" i="7" l="1"/>
  <c r="C1944" i="7"/>
  <c r="B1946" i="7" l="1"/>
  <c r="C1945" i="7"/>
  <c r="B1947" i="7" l="1"/>
  <c r="C1946" i="7"/>
  <c r="B1948" i="7" l="1"/>
  <c r="C1947" i="7"/>
  <c r="B1949" i="7" l="1"/>
  <c r="C1948" i="7"/>
  <c r="B1950" i="7" l="1"/>
  <c r="C1949" i="7"/>
  <c r="B1951" i="7" l="1"/>
  <c r="C1950" i="7"/>
  <c r="B1952" i="7" l="1"/>
  <c r="C1951" i="7"/>
  <c r="B1953" i="7" l="1"/>
  <c r="C1952" i="7"/>
  <c r="B1954" i="7" l="1"/>
  <c r="C1953" i="7"/>
  <c r="B1955" i="7" l="1"/>
  <c r="C1954" i="7"/>
  <c r="B1956" i="7" l="1"/>
  <c r="C1955" i="7"/>
  <c r="B1957" i="7" l="1"/>
  <c r="C1956" i="7"/>
  <c r="B1958" i="7" l="1"/>
  <c r="C1957" i="7"/>
  <c r="B1959" i="7" l="1"/>
  <c r="C1958" i="7"/>
  <c r="B1960" i="7" l="1"/>
  <c r="C1959" i="7"/>
  <c r="B1961" i="7" l="1"/>
  <c r="C1960" i="7"/>
  <c r="B1962" i="7" l="1"/>
  <c r="C1961" i="7"/>
  <c r="B1963" i="7" l="1"/>
  <c r="C1962" i="7"/>
  <c r="B1964" i="7" l="1"/>
  <c r="C1963" i="7"/>
  <c r="B1965" i="7" l="1"/>
  <c r="C1964" i="7"/>
  <c r="B1966" i="7" l="1"/>
  <c r="C1965" i="7"/>
  <c r="B1967" i="7" l="1"/>
  <c r="C1966" i="7"/>
  <c r="B1968" i="7" l="1"/>
  <c r="C1967" i="7"/>
  <c r="B1969" i="7" l="1"/>
  <c r="C1968" i="7"/>
  <c r="B1970" i="7" l="1"/>
  <c r="C1969" i="7"/>
  <c r="B1971" i="7" l="1"/>
  <c r="C1970" i="7"/>
  <c r="B1972" i="7" l="1"/>
  <c r="C1971" i="7"/>
  <c r="B1973" i="7" l="1"/>
  <c r="C1972" i="7"/>
  <c r="B1974" i="7" l="1"/>
  <c r="C1973" i="7"/>
  <c r="B1975" i="7" l="1"/>
  <c r="C1974" i="7"/>
  <c r="B1976" i="7" l="1"/>
  <c r="C1975" i="7"/>
  <c r="B1977" i="7" l="1"/>
  <c r="C1976" i="7"/>
  <c r="B1978" i="7" l="1"/>
  <c r="C1977" i="7"/>
  <c r="B1979" i="7" l="1"/>
  <c r="C1978" i="7"/>
  <c r="B1980" i="7" l="1"/>
  <c r="C1979" i="7"/>
  <c r="B1981" i="7" l="1"/>
  <c r="C1980" i="7"/>
  <c r="B1982" i="7" l="1"/>
  <c r="C1981" i="7"/>
  <c r="B1983" i="7" l="1"/>
  <c r="C1982" i="7"/>
  <c r="B1984" i="7" l="1"/>
  <c r="C1983" i="7"/>
  <c r="B1985" i="7" l="1"/>
  <c r="C1984" i="7"/>
  <c r="B1986" i="7" l="1"/>
  <c r="C1985" i="7"/>
  <c r="B1987" i="7" l="1"/>
  <c r="C1986" i="7"/>
  <c r="B1988" i="7" l="1"/>
  <c r="C1987" i="7"/>
  <c r="B1989" i="7" l="1"/>
  <c r="C1988" i="7"/>
  <c r="B1990" i="7" l="1"/>
  <c r="C1989" i="7"/>
  <c r="B1991" i="7" l="1"/>
  <c r="C1990" i="7"/>
  <c r="B1992" i="7" l="1"/>
  <c r="C1991" i="7"/>
  <c r="B1993" i="7" l="1"/>
  <c r="C1992" i="7"/>
  <c r="B1994" i="7" l="1"/>
  <c r="C1993" i="7"/>
  <c r="B1995" i="7" l="1"/>
  <c r="C1994" i="7"/>
  <c r="B1996" i="7" l="1"/>
  <c r="C1995" i="7"/>
  <c r="B1997" i="7" l="1"/>
  <c r="C1996" i="7"/>
  <c r="B1998" i="7" l="1"/>
  <c r="C1997" i="7"/>
  <c r="B1999" i="7" l="1"/>
  <c r="C1998" i="7"/>
  <c r="B2000" i="7" l="1"/>
  <c r="C1999" i="7"/>
  <c r="B2001" i="7" l="1"/>
  <c r="C2000" i="7"/>
  <c r="B2002" i="7" l="1"/>
  <c r="C2001" i="7"/>
  <c r="B2003" i="7" l="1"/>
  <c r="C2002" i="7"/>
  <c r="B2004" i="7" l="1"/>
  <c r="C2003" i="7"/>
  <c r="B2005" i="7" l="1"/>
  <c r="C2004" i="7"/>
  <c r="B2006" i="7" l="1"/>
  <c r="C2005" i="7"/>
  <c r="B2007" i="7" l="1"/>
  <c r="C2006" i="7"/>
  <c r="B2008" i="7" l="1"/>
  <c r="C2007" i="7"/>
  <c r="B2009" i="7" l="1"/>
  <c r="C2008" i="7"/>
  <c r="B2010" i="7" l="1"/>
  <c r="C2009" i="7"/>
  <c r="B2011" i="7" l="1"/>
  <c r="C2010" i="7"/>
  <c r="B2012" i="7" l="1"/>
  <c r="C2011" i="7"/>
  <c r="B2013" i="7" l="1"/>
  <c r="C2012" i="7"/>
  <c r="B2014" i="7" l="1"/>
  <c r="C2013" i="7"/>
  <c r="B2015" i="7" l="1"/>
  <c r="C2014" i="7"/>
  <c r="B2016" i="7" l="1"/>
  <c r="C2015" i="7"/>
  <c r="B2017" i="7" l="1"/>
  <c r="C2016" i="7"/>
  <c r="B2018" i="7" l="1"/>
  <c r="C2017" i="7"/>
  <c r="B2019" i="7" l="1"/>
  <c r="C2018" i="7"/>
  <c r="B2020" i="7" l="1"/>
  <c r="C2019" i="7"/>
  <c r="B2021" i="7" l="1"/>
  <c r="C2020" i="7"/>
  <c r="B2022" i="7" l="1"/>
  <c r="C2021" i="7"/>
  <c r="B2023" i="7" l="1"/>
  <c r="C2022" i="7"/>
  <c r="B2024" i="7" l="1"/>
  <c r="C2023" i="7"/>
  <c r="B2025" i="7" l="1"/>
  <c r="C2024" i="7"/>
  <c r="B2026" i="7" l="1"/>
  <c r="C2025" i="7"/>
  <c r="B2027" i="7" l="1"/>
  <c r="C2026" i="7"/>
  <c r="B2028" i="7" l="1"/>
  <c r="C2027" i="7"/>
  <c r="B2029" i="7" l="1"/>
  <c r="C2028" i="7"/>
  <c r="B2030" i="7" l="1"/>
  <c r="C2029" i="7"/>
  <c r="B2031" i="7" l="1"/>
  <c r="C2030" i="7"/>
  <c r="B2032" i="7" l="1"/>
  <c r="C2031" i="7"/>
  <c r="B2033" i="7" l="1"/>
  <c r="C2032" i="7"/>
  <c r="B2034" i="7" l="1"/>
  <c r="C2033" i="7"/>
  <c r="B2035" i="7" l="1"/>
  <c r="C2034" i="7"/>
  <c r="B2036" i="7" l="1"/>
  <c r="C2035" i="7"/>
  <c r="B2037" i="7" l="1"/>
  <c r="C2036" i="7"/>
  <c r="B2038" i="7" l="1"/>
  <c r="C2037" i="7"/>
  <c r="B2039" i="7" l="1"/>
  <c r="C2038" i="7"/>
  <c r="B2040" i="7" l="1"/>
  <c r="C2039" i="7"/>
  <c r="B2041" i="7" l="1"/>
  <c r="C2040" i="7"/>
  <c r="B2042" i="7" l="1"/>
  <c r="C2041" i="7"/>
  <c r="B2043" i="7" l="1"/>
  <c r="C2042" i="7"/>
  <c r="B2044" i="7" l="1"/>
  <c r="C2043" i="7"/>
  <c r="B2045" i="7" l="1"/>
  <c r="C2044" i="7"/>
  <c r="B2046" i="7" l="1"/>
  <c r="C2045" i="7"/>
  <c r="B2047" i="7" l="1"/>
  <c r="C2046" i="7"/>
  <c r="B2048" i="7" l="1"/>
  <c r="C2047" i="7"/>
  <c r="B2049" i="7" l="1"/>
  <c r="C2048" i="7"/>
  <c r="B2050" i="7" l="1"/>
  <c r="C2049" i="7"/>
  <c r="B2051" i="7" l="1"/>
  <c r="C2050" i="7"/>
  <c r="B2052" i="7" l="1"/>
  <c r="C2051" i="7"/>
  <c r="B2053" i="7" l="1"/>
  <c r="C2052" i="7"/>
  <c r="B2054" i="7" l="1"/>
  <c r="C2053" i="7"/>
  <c r="B2055" i="7" l="1"/>
  <c r="C2054" i="7"/>
  <c r="B2056" i="7" l="1"/>
  <c r="C2055" i="7"/>
  <c r="B2057" i="7" l="1"/>
  <c r="C2056" i="7"/>
  <c r="B2058" i="7" l="1"/>
  <c r="C2057" i="7"/>
  <c r="B2059" i="7" l="1"/>
  <c r="C2058" i="7"/>
  <c r="B2060" i="7" l="1"/>
  <c r="C2059" i="7"/>
  <c r="B2061" i="7" l="1"/>
  <c r="C2060" i="7"/>
  <c r="B2062" i="7" l="1"/>
  <c r="C2061" i="7"/>
  <c r="B2063" i="7" l="1"/>
  <c r="C2062" i="7"/>
  <c r="B2064" i="7" l="1"/>
  <c r="C2063" i="7"/>
  <c r="B2065" i="7" l="1"/>
  <c r="C2064" i="7"/>
  <c r="B2066" i="7" l="1"/>
  <c r="C2065" i="7"/>
  <c r="B2067" i="7" l="1"/>
  <c r="C2066" i="7"/>
  <c r="B2068" i="7" l="1"/>
  <c r="C2067" i="7"/>
  <c r="B2069" i="7" l="1"/>
  <c r="C2068" i="7"/>
  <c r="B2070" i="7" l="1"/>
  <c r="C2069" i="7"/>
  <c r="B2071" i="7" l="1"/>
  <c r="C2070" i="7"/>
  <c r="B2072" i="7" l="1"/>
  <c r="C2071" i="7"/>
  <c r="B2073" i="7" l="1"/>
  <c r="C2072" i="7"/>
  <c r="B2074" i="7" l="1"/>
  <c r="C2073" i="7"/>
  <c r="B2075" i="7" l="1"/>
  <c r="C2074" i="7"/>
  <c r="B2076" i="7" l="1"/>
  <c r="C2075" i="7"/>
  <c r="B2077" i="7" l="1"/>
  <c r="C2076" i="7"/>
  <c r="B2078" i="7" l="1"/>
  <c r="C2077" i="7"/>
  <c r="B2079" i="7" l="1"/>
  <c r="C2078" i="7"/>
  <c r="B2080" i="7" l="1"/>
  <c r="C2079" i="7"/>
  <c r="B2081" i="7" l="1"/>
  <c r="C2080" i="7"/>
  <c r="B2082" i="7" l="1"/>
  <c r="C2081" i="7"/>
  <c r="B2083" i="7" l="1"/>
  <c r="C2082" i="7"/>
  <c r="B2084" i="7" l="1"/>
  <c r="C2083" i="7"/>
  <c r="B2085" i="7" l="1"/>
  <c r="C2084" i="7"/>
  <c r="B2086" i="7" l="1"/>
  <c r="C2085" i="7"/>
  <c r="B2087" i="7" l="1"/>
  <c r="C2086" i="7"/>
  <c r="B2088" i="7" l="1"/>
  <c r="C2087" i="7"/>
  <c r="B2089" i="7" l="1"/>
  <c r="C2088" i="7"/>
  <c r="B2090" i="7" l="1"/>
  <c r="C2089" i="7"/>
  <c r="B2091" i="7" l="1"/>
  <c r="C2090" i="7"/>
  <c r="B2092" i="7" l="1"/>
  <c r="C2091" i="7"/>
  <c r="B2093" i="7" l="1"/>
  <c r="C2092" i="7"/>
  <c r="B2094" i="7" l="1"/>
  <c r="C2093" i="7"/>
  <c r="B2095" i="7" l="1"/>
  <c r="C2094" i="7"/>
  <c r="B2096" i="7" l="1"/>
  <c r="C2095" i="7"/>
  <c r="B2097" i="7" l="1"/>
  <c r="C2096" i="7"/>
  <c r="B2098" i="7" l="1"/>
  <c r="C2097" i="7"/>
  <c r="B2099" i="7" l="1"/>
  <c r="C2098" i="7"/>
  <c r="B2100" i="7" l="1"/>
  <c r="C2099" i="7"/>
  <c r="B2101" i="7" l="1"/>
  <c r="C2100" i="7"/>
  <c r="B2102" i="7" l="1"/>
  <c r="C2101" i="7"/>
  <c r="B2103" i="7" l="1"/>
  <c r="C2102" i="7"/>
  <c r="B2104" i="7" l="1"/>
  <c r="C2103" i="7"/>
  <c r="B2105" i="7" l="1"/>
  <c r="C2104" i="7"/>
  <c r="B2106" i="7" l="1"/>
  <c r="C2105" i="7"/>
  <c r="B2107" i="7" l="1"/>
  <c r="C2106" i="7"/>
  <c r="B2108" i="7" l="1"/>
  <c r="C2107" i="7"/>
  <c r="B2109" i="7" l="1"/>
  <c r="C2108" i="7"/>
  <c r="B2110" i="7" l="1"/>
  <c r="C2109" i="7"/>
  <c r="B2111" i="7" l="1"/>
  <c r="C2110" i="7"/>
  <c r="B2112" i="7" l="1"/>
  <c r="C2111" i="7"/>
  <c r="B2113" i="7" l="1"/>
  <c r="C2112" i="7"/>
  <c r="B2114" i="7" l="1"/>
  <c r="C2113" i="7"/>
  <c r="B2115" i="7" l="1"/>
  <c r="C2114" i="7"/>
  <c r="B2116" i="7" l="1"/>
  <c r="C2115" i="7"/>
  <c r="B2117" i="7" l="1"/>
  <c r="C2116" i="7"/>
  <c r="B2118" i="7" l="1"/>
  <c r="C2117" i="7"/>
  <c r="B2119" i="7" l="1"/>
  <c r="C2118" i="7"/>
  <c r="B2120" i="7" l="1"/>
  <c r="C2119" i="7"/>
  <c r="B2121" i="7" l="1"/>
  <c r="C2120" i="7"/>
  <c r="B2122" i="7" l="1"/>
  <c r="C2121" i="7"/>
  <c r="B2123" i="7" l="1"/>
  <c r="C2122" i="7"/>
  <c r="B2124" i="7" l="1"/>
  <c r="C2123" i="7"/>
  <c r="B2125" i="7" l="1"/>
  <c r="C2124" i="7"/>
  <c r="B2126" i="7" l="1"/>
  <c r="C2125" i="7"/>
  <c r="B2127" i="7" l="1"/>
  <c r="C2126" i="7"/>
  <c r="B2128" i="7" l="1"/>
  <c r="C2127" i="7"/>
  <c r="B2129" i="7" l="1"/>
  <c r="C2128" i="7"/>
  <c r="B2130" i="7" l="1"/>
  <c r="C2129" i="7"/>
  <c r="B2131" i="7" l="1"/>
  <c r="C2130" i="7"/>
  <c r="B2132" i="7" l="1"/>
  <c r="C2131" i="7"/>
  <c r="B2133" i="7" l="1"/>
  <c r="C2132" i="7"/>
  <c r="B2134" i="7" l="1"/>
  <c r="C2133" i="7"/>
  <c r="B2135" i="7" l="1"/>
  <c r="C2134" i="7"/>
  <c r="B2136" i="7" l="1"/>
  <c r="C2135" i="7"/>
  <c r="B2137" i="7" l="1"/>
  <c r="C2136" i="7"/>
  <c r="B2138" i="7" l="1"/>
  <c r="C2137" i="7"/>
  <c r="B2139" i="7" l="1"/>
  <c r="C2138" i="7"/>
  <c r="B2140" i="7" l="1"/>
  <c r="C2139" i="7"/>
  <c r="B2141" i="7" l="1"/>
  <c r="C2140" i="7"/>
  <c r="B2142" i="7" l="1"/>
  <c r="C2141" i="7"/>
  <c r="B2143" i="7" l="1"/>
  <c r="C2142" i="7"/>
  <c r="B2144" i="7" l="1"/>
  <c r="C2143" i="7"/>
  <c r="B2145" i="7" l="1"/>
  <c r="C2144" i="7"/>
  <c r="B2146" i="7" l="1"/>
  <c r="C2145" i="7"/>
  <c r="B2147" i="7" l="1"/>
  <c r="C2146" i="7"/>
  <c r="B2148" i="7" l="1"/>
  <c r="C2147" i="7"/>
  <c r="B2149" i="7" l="1"/>
  <c r="C2148" i="7"/>
  <c r="B2150" i="7" l="1"/>
  <c r="C2149" i="7"/>
  <c r="B2151" i="7" l="1"/>
  <c r="C2150" i="7"/>
  <c r="B2152" i="7" l="1"/>
  <c r="C2151" i="7"/>
  <c r="B2153" i="7" l="1"/>
  <c r="C2152" i="7"/>
  <c r="B2154" i="7" l="1"/>
  <c r="C2153" i="7"/>
  <c r="B2155" i="7" l="1"/>
  <c r="C2154" i="7"/>
  <c r="B2156" i="7" l="1"/>
  <c r="C2155" i="7"/>
  <c r="B2157" i="7" l="1"/>
  <c r="C2156" i="7"/>
  <c r="B2158" i="7" l="1"/>
  <c r="C2157" i="7"/>
  <c r="B2159" i="7" l="1"/>
  <c r="C2158" i="7"/>
  <c r="B2160" i="7" l="1"/>
  <c r="C2159" i="7"/>
  <c r="B2161" i="7" l="1"/>
  <c r="C2160" i="7"/>
  <c r="B2162" i="7" l="1"/>
  <c r="C2161" i="7"/>
  <c r="B2163" i="7" l="1"/>
  <c r="C2162" i="7"/>
  <c r="B2164" i="7" l="1"/>
  <c r="C2163" i="7"/>
  <c r="B2165" i="7" l="1"/>
  <c r="C2164" i="7"/>
  <c r="B2166" i="7" l="1"/>
  <c r="C2165" i="7"/>
  <c r="B2167" i="7" l="1"/>
  <c r="C2166" i="7"/>
  <c r="B2168" i="7" l="1"/>
  <c r="C2167" i="7"/>
  <c r="B2169" i="7" l="1"/>
  <c r="C2168" i="7"/>
  <c r="B2170" i="7" l="1"/>
  <c r="C2169" i="7"/>
  <c r="B2171" i="7" l="1"/>
  <c r="C2170" i="7"/>
  <c r="B2172" i="7" l="1"/>
  <c r="C2171" i="7"/>
  <c r="B2173" i="7" l="1"/>
  <c r="C2172" i="7"/>
  <c r="B2174" i="7" l="1"/>
  <c r="C2173" i="7"/>
  <c r="B2175" i="7" l="1"/>
  <c r="C2174" i="7"/>
  <c r="B2176" i="7" l="1"/>
  <c r="C2175" i="7"/>
  <c r="B2177" i="7" l="1"/>
  <c r="C2176" i="7"/>
  <c r="B2178" i="7" l="1"/>
  <c r="C2177" i="7"/>
  <c r="B2179" i="7" l="1"/>
  <c r="C2178" i="7"/>
  <c r="B2180" i="7" l="1"/>
  <c r="C2179" i="7"/>
  <c r="B2181" i="7" l="1"/>
  <c r="C2180" i="7"/>
  <c r="B2182" i="7" l="1"/>
  <c r="C2181" i="7"/>
  <c r="B2183" i="7" l="1"/>
  <c r="C2182" i="7"/>
  <c r="B2184" i="7" l="1"/>
  <c r="C2183" i="7"/>
  <c r="B2185" i="7" l="1"/>
  <c r="C2184" i="7"/>
  <c r="B2186" i="7" l="1"/>
  <c r="C2185" i="7"/>
  <c r="B2187" i="7" l="1"/>
  <c r="C2186" i="7"/>
  <c r="B2188" i="7" l="1"/>
  <c r="C2187" i="7"/>
  <c r="B2189" i="7" l="1"/>
  <c r="C2188" i="7"/>
  <c r="B2190" i="7" l="1"/>
  <c r="C2189" i="7"/>
  <c r="B2191" i="7" l="1"/>
  <c r="C2190" i="7"/>
  <c r="B2192" i="7" l="1"/>
  <c r="C2191" i="7"/>
  <c r="B2193" i="7" l="1"/>
  <c r="C2192" i="7"/>
  <c r="B2194" i="7" l="1"/>
  <c r="C2193" i="7"/>
  <c r="B2195" i="7" l="1"/>
  <c r="C2194" i="7"/>
  <c r="B2196" i="7" l="1"/>
  <c r="C2195" i="7"/>
  <c r="B2197" i="7" l="1"/>
  <c r="C2196" i="7"/>
  <c r="B2198" i="7" l="1"/>
  <c r="C2197" i="7"/>
  <c r="B2199" i="7" l="1"/>
  <c r="C2198" i="7"/>
  <c r="B2200" i="7" l="1"/>
  <c r="C2199" i="7"/>
  <c r="B2201" i="7" l="1"/>
  <c r="C2200" i="7"/>
  <c r="B2202" i="7" l="1"/>
  <c r="C2201" i="7"/>
  <c r="B2203" i="7" l="1"/>
  <c r="C2202" i="7"/>
  <c r="B2204" i="7" l="1"/>
  <c r="C2203" i="7"/>
  <c r="B2205" i="7" l="1"/>
  <c r="C2204" i="7"/>
  <c r="B2206" i="7" l="1"/>
  <c r="C2205" i="7"/>
  <c r="B2207" i="7" l="1"/>
  <c r="C2206" i="7"/>
  <c r="B2208" i="7" l="1"/>
  <c r="C2207" i="7"/>
  <c r="B2209" i="7" l="1"/>
  <c r="C2208" i="7"/>
  <c r="B2210" i="7" l="1"/>
  <c r="C2209" i="7"/>
  <c r="B2211" i="7" l="1"/>
  <c r="C2210" i="7"/>
  <c r="B2212" i="7" l="1"/>
  <c r="C2211" i="7"/>
  <c r="B2213" i="7" l="1"/>
  <c r="C2212" i="7"/>
  <c r="B2214" i="7" l="1"/>
  <c r="C2213" i="7"/>
  <c r="B2215" i="7" l="1"/>
  <c r="C2214" i="7"/>
  <c r="B2216" i="7" l="1"/>
  <c r="C2215" i="7"/>
  <c r="B2217" i="7" l="1"/>
  <c r="C2216" i="7"/>
  <c r="B2218" i="7" l="1"/>
  <c r="C2217" i="7"/>
  <c r="B2219" i="7" l="1"/>
  <c r="C2218" i="7"/>
  <c r="B2220" i="7" l="1"/>
  <c r="C2219" i="7"/>
  <c r="B2221" i="7" l="1"/>
  <c r="C2220" i="7"/>
  <c r="B2222" i="7" l="1"/>
  <c r="C2221" i="7"/>
  <c r="B2223" i="7" l="1"/>
  <c r="C2222" i="7"/>
  <c r="B2224" i="7" l="1"/>
  <c r="C2223" i="7"/>
  <c r="B2225" i="7" l="1"/>
  <c r="C2224" i="7"/>
  <c r="B2226" i="7" l="1"/>
  <c r="C2225" i="7"/>
  <c r="B2227" i="7" l="1"/>
  <c r="C2226" i="7"/>
  <c r="B2228" i="7" l="1"/>
  <c r="C2227" i="7"/>
  <c r="B2229" i="7" l="1"/>
  <c r="C2228" i="7"/>
  <c r="B2230" i="7" l="1"/>
  <c r="C2229" i="7"/>
  <c r="B2231" i="7" l="1"/>
  <c r="C2230" i="7"/>
  <c r="B2232" i="7" l="1"/>
  <c r="C2231" i="7"/>
  <c r="B2233" i="7" l="1"/>
  <c r="C2232" i="7"/>
  <c r="B2234" i="7" l="1"/>
  <c r="C2233" i="7"/>
  <c r="B2235" i="7" l="1"/>
  <c r="C2234" i="7"/>
  <c r="B2236" i="7" l="1"/>
  <c r="C2235" i="7"/>
  <c r="B2237" i="7" l="1"/>
  <c r="C2236" i="7"/>
  <c r="B2238" i="7" l="1"/>
  <c r="C2237" i="7"/>
  <c r="B2239" i="7" l="1"/>
  <c r="C2238" i="7"/>
  <c r="B2240" i="7" l="1"/>
  <c r="C2239" i="7"/>
  <c r="B2241" i="7" l="1"/>
  <c r="C2240" i="7"/>
  <c r="B2242" i="7" l="1"/>
  <c r="C2241" i="7"/>
  <c r="B2243" i="7" l="1"/>
  <c r="C2242" i="7"/>
  <c r="B2244" i="7" l="1"/>
  <c r="C2243" i="7"/>
  <c r="B2245" i="7" l="1"/>
  <c r="C2244" i="7"/>
  <c r="B2246" i="7" l="1"/>
  <c r="C2245" i="7"/>
  <c r="B2247" i="7" l="1"/>
  <c r="C2246" i="7"/>
  <c r="B2248" i="7" l="1"/>
  <c r="C2247" i="7"/>
  <c r="B2249" i="7" l="1"/>
  <c r="C2248" i="7"/>
  <c r="B2250" i="7" l="1"/>
  <c r="C2249" i="7"/>
  <c r="B2251" i="7" l="1"/>
  <c r="C2250" i="7"/>
  <c r="B2252" i="7" l="1"/>
  <c r="C2251" i="7"/>
  <c r="B2253" i="7" l="1"/>
  <c r="C2252" i="7"/>
  <c r="B2254" i="7" l="1"/>
  <c r="C2253" i="7"/>
  <c r="B2255" i="7" l="1"/>
  <c r="C2254" i="7"/>
  <c r="B2256" i="7" l="1"/>
  <c r="C2255" i="7"/>
  <c r="B2257" i="7" l="1"/>
  <c r="C2256" i="7"/>
  <c r="B2258" i="7" l="1"/>
  <c r="C2257" i="7"/>
  <c r="B2259" i="7" l="1"/>
  <c r="C2258" i="7"/>
  <c r="B2260" i="7" l="1"/>
  <c r="C2259" i="7"/>
  <c r="B2261" i="7" l="1"/>
  <c r="C2260" i="7"/>
  <c r="B2262" i="7" l="1"/>
  <c r="C2261" i="7"/>
  <c r="B2263" i="7" l="1"/>
  <c r="C2262" i="7"/>
  <c r="B2264" i="7" l="1"/>
  <c r="C2263" i="7"/>
  <c r="B2265" i="7" l="1"/>
  <c r="C2264" i="7"/>
  <c r="B2266" i="7" l="1"/>
  <c r="C2265" i="7"/>
  <c r="B2267" i="7" l="1"/>
  <c r="C2266" i="7"/>
  <c r="B2268" i="7" l="1"/>
  <c r="C2267" i="7"/>
  <c r="B2269" i="7" l="1"/>
  <c r="C2268" i="7"/>
  <c r="B2270" i="7" l="1"/>
  <c r="C2269" i="7"/>
  <c r="B2271" i="7" l="1"/>
  <c r="C2270" i="7"/>
  <c r="B2272" i="7" l="1"/>
  <c r="C2271" i="7"/>
  <c r="B2273" i="7" l="1"/>
  <c r="C2272" i="7"/>
  <c r="B2274" i="7" l="1"/>
  <c r="C2273" i="7"/>
  <c r="B2275" i="7" l="1"/>
  <c r="C2274" i="7"/>
  <c r="B2276" i="7" l="1"/>
  <c r="C2275" i="7"/>
  <c r="B2277" i="7" l="1"/>
  <c r="C2276" i="7"/>
  <c r="B2278" i="7" l="1"/>
  <c r="C2277" i="7"/>
  <c r="B2279" i="7" l="1"/>
  <c r="C2278" i="7"/>
  <c r="B2280" i="7" l="1"/>
  <c r="C2279" i="7"/>
  <c r="B2281" i="7" l="1"/>
  <c r="C2280" i="7"/>
  <c r="B2282" i="7" l="1"/>
  <c r="C2281" i="7"/>
  <c r="B2283" i="7" l="1"/>
  <c r="C2282" i="7"/>
  <c r="B2284" i="7" l="1"/>
  <c r="C2283" i="7"/>
  <c r="B2285" i="7" l="1"/>
  <c r="C2284" i="7"/>
  <c r="B2286" i="7" l="1"/>
  <c r="C2285" i="7"/>
  <c r="B2287" i="7" l="1"/>
  <c r="C2286" i="7"/>
  <c r="B2288" i="7" l="1"/>
  <c r="C2287" i="7"/>
  <c r="B2289" i="7" l="1"/>
  <c r="C2288" i="7"/>
  <c r="B2290" i="7" l="1"/>
  <c r="C2289" i="7"/>
  <c r="B2291" i="7" l="1"/>
  <c r="C2290" i="7"/>
  <c r="B2292" i="7" l="1"/>
  <c r="C2291" i="7"/>
  <c r="B2293" i="7" l="1"/>
  <c r="C2292" i="7"/>
  <c r="B2294" i="7" l="1"/>
  <c r="C2293" i="7"/>
  <c r="B2295" i="7" l="1"/>
  <c r="C2294" i="7"/>
  <c r="B2296" i="7" l="1"/>
  <c r="C2295" i="7"/>
  <c r="B2297" i="7" l="1"/>
  <c r="C2296" i="7"/>
  <c r="B2298" i="7" l="1"/>
  <c r="C2297" i="7"/>
  <c r="B2299" i="7" l="1"/>
  <c r="C2298" i="7"/>
  <c r="B2300" i="7" l="1"/>
  <c r="C2299" i="7"/>
  <c r="B2301" i="7" l="1"/>
  <c r="C2300" i="7"/>
  <c r="B2302" i="7" l="1"/>
  <c r="C2301" i="7"/>
  <c r="B2303" i="7" l="1"/>
  <c r="C2302" i="7"/>
  <c r="B2304" i="7" l="1"/>
  <c r="C2303" i="7"/>
  <c r="B2305" i="7" l="1"/>
  <c r="C2304" i="7"/>
  <c r="B2306" i="7" l="1"/>
  <c r="C2305" i="7"/>
  <c r="B2307" i="7" l="1"/>
  <c r="C2306" i="7"/>
  <c r="B2308" i="7" l="1"/>
  <c r="C2307" i="7"/>
  <c r="B2309" i="7" l="1"/>
  <c r="C2308" i="7"/>
  <c r="B2310" i="7" l="1"/>
  <c r="C2309" i="7"/>
  <c r="B2311" i="7" l="1"/>
  <c r="C2310" i="7"/>
  <c r="B2312" i="7" l="1"/>
  <c r="C2311" i="7"/>
  <c r="B2313" i="7" l="1"/>
  <c r="C2312" i="7"/>
  <c r="B2314" i="7" l="1"/>
  <c r="C2313" i="7"/>
  <c r="B2315" i="7" l="1"/>
  <c r="C2314" i="7"/>
  <c r="B2316" i="7" l="1"/>
  <c r="C2315" i="7"/>
  <c r="B2317" i="7" l="1"/>
  <c r="C2316" i="7"/>
  <c r="B2318" i="7" l="1"/>
  <c r="C2317" i="7"/>
  <c r="B2319" i="7" l="1"/>
  <c r="C2318" i="7"/>
  <c r="B2320" i="7" l="1"/>
  <c r="C2319" i="7"/>
  <c r="B2321" i="7" l="1"/>
  <c r="C2320" i="7"/>
  <c r="B2322" i="7" l="1"/>
  <c r="C2321" i="7"/>
  <c r="B2323" i="7" l="1"/>
  <c r="C2322" i="7"/>
  <c r="B2324" i="7" l="1"/>
  <c r="C2323" i="7"/>
  <c r="B2325" i="7" l="1"/>
  <c r="C2324" i="7"/>
  <c r="B2326" i="7" l="1"/>
  <c r="C2325" i="7"/>
  <c r="B2327" i="7" l="1"/>
  <c r="C2326" i="7"/>
  <c r="B2328" i="7" l="1"/>
  <c r="C2327" i="7"/>
  <c r="B2329" i="7" l="1"/>
  <c r="C2328" i="7"/>
  <c r="B2330" i="7" l="1"/>
  <c r="C2329" i="7"/>
  <c r="B2331" i="7" l="1"/>
  <c r="C2330" i="7"/>
  <c r="B2332" i="7" l="1"/>
  <c r="C2331" i="7"/>
  <c r="B2333" i="7" l="1"/>
  <c r="C2332" i="7"/>
  <c r="B2334" i="7" l="1"/>
  <c r="C2333" i="7"/>
  <c r="B2335" i="7" l="1"/>
  <c r="C2334" i="7"/>
  <c r="B2336" i="7" l="1"/>
  <c r="C2335" i="7"/>
  <c r="B2337" i="7" l="1"/>
  <c r="C2336" i="7"/>
  <c r="B2338" i="7" l="1"/>
  <c r="C2337" i="7"/>
  <c r="B2339" i="7" l="1"/>
  <c r="C2338" i="7"/>
  <c r="B2340" i="7" l="1"/>
  <c r="C2339" i="7"/>
  <c r="B2341" i="7" l="1"/>
  <c r="C2340" i="7"/>
  <c r="B2342" i="7" l="1"/>
  <c r="C2341" i="7"/>
  <c r="B2343" i="7" l="1"/>
  <c r="C2342" i="7"/>
  <c r="B2344" i="7" l="1"/>
  <c r="C2343" i="7"/>
  <c r="B2345" i="7" l="1"/>
  <c r="C2344" i="7"/>
  <c r="B2346" i="7" l="1"/>
  <c r="C2345" i="7"/>
  <c r="B2347" i="7" l="1"/>
  <c r="C2346" i="7"/>
  <c r="B2348" i="7" l="1"/>
  <c r="C2347" i="7"/>
  <c r="B2349" i="7" l="1"/>
  <c r="C2348" i="7"/>
  <c r="B2350" i="7" l="1"/>
  <c r="C2349" i="7"/>
  <c r="B2351" i="7" l="1"/>
  <c r="C2350" i="7"/>
  <c r="B2352" i="7" l="1"/>
  <c r="C2351" i="7"/>
  <c r="B2353" i="7" l="1"/>
  <c r="C2352" i="7"/>
  <c r="B2354" i="7" l="1"/>
  <c r="C2353" i="7"/>
  <c r="B2355" i="7" l="1"/>
  <c r="C2354" i="7"/>
  <c r="B2356" i="7" l="1"/>
  <c r="C2355" i="7"/>
  <c r="B2357" i="7" l="1"/>
  <c r="C2356" i="7"/>
  <c r="B2358" i="7" l="1"/>
  <c r="C2357" i="7"/>
  <c r="B2359" i="7" l="1"/>
  <c r="C2358" i="7"/>
  <c r="B2360" i="7" l="1"/>
  <c r="C2359" i="7"/>
  <c r="B2361" i="7" l="1"/>
  <c r="C2360" i="7"/>
  <c r="B2362" i="7" l="1"/>
  <c r="C2361" i="7"/>
  <c r="B2363" i="7" l="1"/>
  <c r="C2362" i="7"/>
  <c r="B2364" i="7" l="1"/>
  <c r="C2363" i="7"/>
  <c r="B2365" i="7" l="1"/>
  <c r="C2364" i="7"/>
  <c r="B2366" i="7" l="1"/>
  <c r="C2365" i="7"/>
  <c r="B2367" i="7" l="1"/>
  <c r="C2366" i="7"/>
  <c r="B2368" i="7" l="1"/>
  <c r="C2367" i="7"/>
  <c r="B2369" i="7" l="1"/>
  <c r="C2368" i="7"/>
  <c r="B2370" i="7" l="1"/>
  <c r="C2369" i="7"/>
  <c r="B2371" i="7" l="1"/>
  <c r="C2370" i="7"/>
  <c r="B2372" i="7" l="1"/>
  <c r="C2371" i="7"/>
  <c r="B2373" i="7" l="1"/>
  <c r="C2372" i="7"/>
  <c r="B2374" i="7" l="1"/>
  <c r="C2373" i="7"/>
  <c r="B2375" i="7" l="1"/>
  <c r="C2374" i="7"/>
  <c r="B2376" i="7" l="1"/>
  <c r="C2375" i="7"/>
  <c r="B2377" i="7" l="1"/>
  <c r="C2376" i="7"/>
  <c r="B2378" i="7" l="1"/>
  <c r="C2377" i="7"/>
  <c r="B2379" i="7" l="1"/>
  <c r="C2378" i="7"/>
  <c r="B2380" i="7" l="1"/>
  <c r="C2379" i="7"/>
  <c r="B2381" i="7" l="1"/>
  <c r="C2380" i="7"/>
  <c r="B2382" i="7" l="1"/>
  <c r="C2381" i="7"/>
  <c r="B2383" i="7" l="1"/>
  <c r="C2382" i="7"/>
  <c r="B2384" i="7" l="1"/>
  <c r="C2383" i="7"/>
  <c r="B2385" i="7" l="1"/>
  <c r="C2384" i="7"/>
  <c r="B2386" i="7" l="1"/>
  <c r="C2385" i="7"/>
  <c r="B2387" i="7" l="1"/>
  <c r="C2386" i="7"/>
  <c r="B2388" i="7" l="1"/>
  <c r="C2387" i="7"/>
  <c r="B2389" i="7" l="1"/>
  <c r="C2388" i="7"/>
  <c r="B2390" i="7" l="1"/>
  <c r="C2389" i="7"/>
  <c r="B2391" i="7" l="1"/>
  <c r="C2390" i="7"/>
  <c r="B2392" i="7" l="1"/>
  <c r="C2391" i="7"/>
  <c r="B2393" i="7" l="1"/>
  <c r="C2392" i="7"/>
  <c r="B2394" i="7" l="1"/>
  <c r="C2393" i="7"/>
  <c r="B2395" i="7" l="1"/>
  <c r="C2394" i="7"/>
  <c r="B2396" i="7" l="1"/>
  <c r="C2395" i="7"/>
  <c r="B2397" i="7" l="1"/>
  <c r="C2396" i="7"/>
  <c r="B2398" i="7" l="1"/>
  <c r="C2397" i="7"/>
  <c r="B2399" i="7" l="1"/>
  <c r="C2398" i="7"/>
  <c r="B2400" i="7" l="1"/>
  <c r="C2399" i="7"/>
  <c r="B2401" i="7" l="1"/>
  <c r="C2400" i="7"/>
  <c r="B2402" i="7" l="1"/>
  <c r="C2401" i="7"/>
  <c r="B2403" i="7" l="1"/>
  <c r="C2402" i="7"/>
  <c r="B2404" i="7" l="1"/>
  <c r="C2403" i="7"/>
  <c r="B2405" i="7" l="1"/>
  <c r="C2404" i="7"/>
  <c r="B2406" i="7" l="1"/>
  <c r="C2405" i="7"/>
  <c r="B2407" i="7" l="1"/>
  <c r="C2406" i="7"/>
  <c r="B2408" i="7" l="1"/>
  <c r="C2407" i="7"/>
  <c r="B2409" i="7" l="1"/>
  <c r="C2408" i="7"/>
  <c r="B2410" i="7" l="1"/>
  <c r="C2409" i="7"/>
  <c r="B2411" i="7" l="1"/>
  <c r="C2410" i="7"/>
  <c r="B2412" i="7" l="1"/>
  <c r="C2411" i="7"/>
  <c r="B2413" i="7" l="1"/>
  <c r="C2412" i="7"/>
  <c r="B2414" i="7" l="1"/>
  <c r="C2413" i="7"/>
  <c r="B2415" i="7" l="1"/>
  <c r="C2414" i="7"/>
  <c r="B2416" i="7" l="1"/>
  <c r="C2415" i="7"/>
  <c r="B2417" i="7" l="1"/>
  <c r="C2416" i="7"/>
  <c r="B2418" i="7" l="1"/>
  <c r="C2417" i="7"/>
  <c r="B2419" i="7" l="1"/>
  <c r="C2418" i="7"/>
  <c r="B2420" i="7" l="1"/>
  <c r="C2419" i="7"/>
  <c r="B2421" i="7" l="1"/>
  <c r="C2420" i="7"/>
  <c r="B2422" i="7" l="1"/>
  <c r="C2421" i="7"/>
  <c r="B2423" i="7" l="1"/>
  <c r="C2422" i="7"/>
  <c r="B2424" i="7" l="1"/>
  <c r="C2423" i="7"/>
  <c r="B2425" i="7" l="1"/>
  <c r="C2424" i="7"/>
  <c r="B2426" i="7" l="1"/>
  <c r="C2425" i="7"/>
  <c r="B2427" i="7" l="1"/>
  <c r="C2426" i="7"/>
  <c r="B2428" i="7" l="1"/>
  <c r="C2427" i="7"/>
  <c r="B2429" i="7" l="1"/>
  <c r="C2428" i="7"/>
  <c r="B2430" i="7" l="1"/>
  <c r="C2429" i="7"/>
  <c r="B2431" i="7" l="1"/>
  <c r="C2430" i="7"/>
  <c r="B2432" i="7" l="1"/>
  <c r="C2431" i="7"/>
  <c r="B2433" i="7" l="1"/>
  <c r="C2432" i="7"/>
  <c r="B2434" i="7" l="1"/>
  <c r="C2433" i="7"/>
  <c r="B2435" i="7" l="1"/>
  <c r="C2434" i="7"/>
  <c r="B2436" i="7" l="1"/>
  <c r="C2435" i="7"/>
  <c r="B2437" i="7" l="1"/>
  <c r="C2436" i="7"/>
  <c r="B2438" i="7" l="1"/>
  <c r="C2437" i="7"/>
  <c r="B2439" i="7" l="1"/>
  <c r="C2438" i="7"/>
  <c r="B2440" i="7" l="1"/>
  <c r="C2439" i="7"/>
  <c r="B2441" i="7" l="1"/>
  <c r="C2440" i="7"/>
  <c r="B2442" i="7" l="1"/>
  <c r="C2441" i="7"/>
  <c r="B2443" i="7" l="1"/>
  <c r="C2442" i="7"/>
  <c r="B2444" i="7" l="1"/>
  <c r="C2443" i="7"/>
  <c r="B2445" i="7" l="1"/>
  <c r="C2444" i="7"/>
  <c r="B2446" i="7" l="1"/>
  <c r="C2445" i="7"/>
  <c r="B2447" i="7" l="1"/>
  <c r="C2446" i="7"/>
  <c r="B2448" i="7" l="1"/>
  <c r="C2447" i="7"/>
  <c r="B2449" i="7" l="1"/>
  <c r="C2448" i="7"/>
  <c r="B2450" i="7" l="1"/>
  <c r="C2449" i="7"/>
  <c r="B2451" i="7" l="1"/>
  <c r="C2450" i="7"/>
  <c r="B2452" i="7" l="1"/>
  <c r="C2451" i="7"/>
  <c r="B2453" i="7" l="1"/>
  <c r="C2452" i="7"/>
  <c r="B2454" i="7" l="1"/>
  <c r="C2453" i="7"/>
  <c r="B2455" i="7" l="1"/>
  <c r="C2454" i="7"/>
  <c r="B2456" i="7" l="1"/>
  <c r="C2455" i="7"/>
  <c r="B2457" i="7" l="1"/>
  <c r="C2456" i="7"/>
  <c r="B2458" i="7" l="1"/>
  <c r="C2457" i="7"/>
  <c r="B2459" i="7" l="1"/>
  <c r="C2458" i="7"/>
  <c r="B2460" i="7" l="1"/>
  <c r="C2459" i="7"/>
  <c r="B2461" i="7" l="1"/>
  <c r="C2460" i="7"/>
  <c r="B2462" i="7" l="1"/>
  <c r="C2461" i="7"/>
  <c r="B2463" i="7" l="1"/>
  <c r="C2462" i="7"/>
  <c r="B2464" i="7" l="1"/>
  <c r="C2463" i="7"/>
  <c r="B2465" i="7" l="1"/>
  <c r="C2464" i="7"/>
  <c r="B2466" i="7" l="1"/>
  <c r="C2465" i="7"/>
  <c r="B2467" i="7" l="1"/>
  <c r="C2466" i="7"/>
  <c r="B2468" i="7" l="1"/>
  <c r="C2467" i="7"/>
  <c r="B2469" i="7" l="1"/>
  <c r="C2468" i="7"/>
  <c r="B2470" i="7" l="1"/>
  <c r="C2469" i="7"/>
  <c r="B2471" i="7" l="1"/>
  <c r="C2470" i="7"/>
  <c r="B2472" i="7" l="1"/>
  <c r="C2471" i="7"/>
  <c r="B2473" i="7" l="1"/>
  <c r="C2472" i="7"/>
  <c r="B2474" i="7" l="1"/>
  <c r="C2473" i="7"/>
  <c r="B2475" i="7" l="1"/>
  <c r="C2474" i="7"/>
  <c r="B2476" i="7" l="1"/>
  <c r="C2475" i="7"/>
  <c r="B2477" i="7" l="1"/>
  <c r="C2476" i="7"/>
  <c r="B2478" i="7" l="1"/>
  <c r="C2477" i="7"/>
  <c r="B2479" i="7" l="1"/>
  <c r="C2478" i="7"/>
  <c r="B2480" i="7" l="1"/>
  <c r="C2479" i="7"/>
  <c r="B2481" i="7" l="1"/>
  <c r="C2480" i="7"/>
  <c r="B2482" i="7" l="1"/>
  <c r="C2481" i="7"/>
  <c r="B2483" i="7" l="1"/>
  <c r="C2482" i="7"/>
  <c r="B2484" i="7" l="1"/>
  <c r="C2483" i="7"/>
  <c r="B2485" i="7" l="1"/>
  <c r="C2484" i="7"/>
  <c r="B2486" i="7" l="1"/>
  <c r="C2485" i="7"/>
  <c r="B2487" i="7" l="1"/>
  <c r="C2486" i="7"/>
  <c r="B2488" i="7" l="1"/>
  <c r="C2487" i="7"/>
  <c r="B2489" i="7" l="1"/>
  <c r="C2488" i="7"/>
  <c r="B2490" i="7" l="1"/>
  <c r="C2489" i="7"/>
  <c r="B2491" i="7" l="1"/>
  <c r="C2490" i="7"/>
  <c r="B2492" i="7" l="1"/>
  <c r="C2491" i="7"/>
  <c r="B2493" i="7" l="1"/>
  <c r="C2492" i="7"/>
  <c r="B2494" i="7" l="1"/>
  <c r="C2493" i="7"/>
  <c r="B2495" i="7" l="1"/>
  <c r="C2494" i="7"/>
  <c r="B2496" i="7" l="1"/>
  <c r="C2495" i="7"/>
  <c r="B2497" i="7" l="1"/>
  <c r="C2496" i="7"/>
  <c r="B2498" i="7" l="1"/>
  <c r="C2497" i="7"/>
  <c r="B2499" i="7" l="1"/>
  <c r="C2498" i="7"/>
  <c r="B2500" i="7" l="1"/>
  <c r="C2499" i="7"/>
  <c r="B2501" i="7" l="1"/>
  <c r="C2500" i="7"/>
  <c r="B2502" i="7" l="1"/>
  <c r="C2501" i="7"/>
  <c r="B2503" i="7" l="1"/>
  <c r="C2502" i="7"/>
  <c r="B2504" i="7" l="1"/>
  <c r="C2503" i="7"/>
  <c r="B2505" i="7" l="1"/>
  <c r="C2504" i="7"/>
  <c r="B2506" i="7" l="1"/>
  <c r="C2505" i="7"/>
  <c r="B2507" i="7" l="1"/>
  <c r="C2506" i="7"/>
  <c r="B2508" i="7" l="1"/>
  <c r="C2507" i="7"/>
  <c r="B2509" i="7" l="1"/>
  <c r="C2508" i="7"/>
  <c r="B2510" i="7" l="1"/>
  <c r="C2509" i="7"/>
  <c r="B2511" i="7" l="1"/>
  <c r="C2510" i="7"/>
  <c r="B2512" i="7" l="1"/>
  <c r="C2511" i="7"/>
  <c r="B2513" i="7" l="1"/>
  <c r="C2512" i="7"/>
  <c r="B2514" i="7" l="1"/>
  <c r="C2513" i="7"/>
  <c r="B2515" i="7" l="1"/>
  <c r="C2514" i="7"/>
  <c r="B2516" i="7" l="1"/>
  <c r="C2515" i="7"/>
  <c r="B2517" i="7" l="1"/>
  <c r="C2516" i="7"/>
  <c r="B2518" i="7" l="1"/>
  <c r="C2517" i="7"/>
  <c r="B2519" i="7" l="1"/>
  <c r="C2518" i="7"/>
  <c r="B2520" i="7" l="1"/>
  <c r="C2519" i="7"/>
  <c r="B2521" i="7" l="1"/>
  <c r="C2520" i="7"/>
  <c r="B2522" i="7" l="1"/>
  <c r="C2521" i="7"/>
  <c r="B2523" i="7" l="1"/>
  <c r="C2522" i="7"/>
  <c r="B2524" i="7" l="1"/>
  <c r="C2523" i="7"/>
  <c r="B2525" i="7" l="1"/>
  <c r="C2524" i="7"/>
  <c r="B2526" i="7" l="1"/>
  <c r="C2525" i="7"/>
  <c r="B2527" i="7" l="1"/>
  <c r="C2526" i="7"/>
  <c r="B2528" i="7" l="1"/>
  <c r="C2527" i="7"/>
  <c r="B2529" i="7" l="1"/>
  <c r="C2528" i="7"/>
  <c r="B2530" i="7" l="1"/>
  <c r="C2529" i="7"/>
  <c r="B2531" i="7" l="1"/>
  <c r="C2530" i="7"/>
  <c r="B2532" i="7" l="1"/>
  <c r="C2531" i="7"/>
  <c r="B2533" i="7" l="1"/>
  <c r="C2532" i="7"/>
  <c r="B2534" i="7" l="1"/>
  <c r="C2533" i="7"/>
  <c r="B2535" i="7" l="1"/>
  <c r="C2534" i="7"/>
  <c r="B2536" i="7" l="1"/>
  <c r="C2535" i="7"/>
  <c r="B2537" i="7" l="1"/>
  <c r="C2536" i="7"/>
  <c r="B2538" i="7" l="1"/>
  <c r="C2537" i="7"/>
  <c r="B2539" i="7" l="1"/>
  <c r="C2538" i="7"/>
  <c r="B2540" i="7" l="1"/>
  <c r="C2539" i="7"/>
  <c r="B2541" i="7" l="1"/>
  <c r="C2540" i="7"/>
  <c r="B2542" i="7" l="1"/>
  <c r="C2541" i="7"/>
  <c r="B2543" i="7" l="1"/>
  <c r="C2542" i="7"/>
  <c r="B2544" i="7" l="1"/>
  <c r="C2543" i="7"/>
  <c r="B2545" i="7" l="1"/>
  <c r="C2544" i="7"/>
  <c r="B2546" i="7" l="1"/>
  <c r="C2545" i="7"/>
  <c r="B2547" i="7" l="1"/>
  <c r="C2546" i="7"/>
  <c r="B2548" i="7" l="1"/>
  <c r="C2547" i="7"/>
  <c r="B2549" i="7" l="1"/>
  <c r="C2548" i="7"/>
  <c r="B2550" i="7" l="1"/>
  <c r="C2549" i="7"/>
  <c r="B2551" i="7" l="1"/>
  <c r="C2550" i="7"/>
  <c r="B2552" i="7" l="1"/>
  <c r="C2551" i="7"/>
  <c r="B2553" i="7" l="1"/>
  <c r="C2552" i="7"/>
  <c r="B2554" i="7" l="1"/>
  <c r="C2553" i="7"/>
  <c r="B2555" i="7" l="1"/>
  <c r="C2554" i="7"/>
  <c r="B2556" i="7" l="1"/>
  <c r="C2555" i="7"/>
  <c r="B2557" i="7" l="1"/>
  <c r="C2556" i="7"/>
  <c r="B2558" i="7" l="1"/>
  <c r="C2557" i="7"/>
  <c r="B2559" i="7" l="1"/>
  <c r="C2558" i="7"/>
  <c r="B2560" i="7" l="1"/>
  <c r="C2559" i="7"/>
  <c r="B2561" i="7" l="1"/>
  <c r="C2560" i="7"/>
  <c r="B2562" i="7" l="1"/>
  <c r="C2561" i="7"/>
  <c r="B2563" i="7" l="1"/>
  <c r="C2562" i="7"/>
  <c r="B2564" i="7" l="1"/>
  <c r="C2563" i="7"/>
  <c r="B2565" i="7" l="1"/>
  <c r="C2564" i="7"/>
  <c r="B2566" i="7" l="1"/>
  <c r="C2565" i="7"/>
  <c r="B2567" i="7" l="1"/>
  <c r="C2566" i="7"/>
  <c r="B2568" i="7" l="1"/>
  <c r="C2567" i="7"/>
  <c r="B2569" i="7" l="1"/>
  <c r="C2568" i="7"/>
  <c r="B2570" i="7" l="1"/>
  <c r="C2569" i="7"/>
  <c r="B2571" i="7" l="1"/>
  <c r="C2570" i="7"/>
  <c r="B2572" i="7" l="1"/>
  <c r="C2571" i="7"/>
  <c r="B2573" i="7" l="1"/>
  <c r="C2572" i="7"/>
  <c r="B2574" i="7" l="1"/>
  <c r="C2573" i="7"/>
  <c r="B2575" i="7" l="1"/>
  <c r="C2574" i="7"/>
  <c r="B2576" i="7" l="1"/>
  <c r="C2575" i="7"/>
  <c r="B2577" i="7" l="1"/>
  <c r="C2576" i="7"/>
  <c r="B2578" i="7" l="1"/>
  <c r="C2577" i="7"/>
  <c r="B2579" i="7" l="1"/>
  <c r="C2578" i="7"/>
  <c r="B2580" i="7" l="1"/>
  <c r="C2579" i="7"/>
  <c r="B2581" i="7" l="1"/>
  <c r="C2580" i="7"/>
  <c r="B2582" i="7" l="1"/>
  <c r="C2581" i="7"/>
  <c r="B2583" i="7" l="1"/>
  <c r="C2582" i="7"/>
  <c r="B2584" i="7" l="1"/>
  <c r="C2583" i="7"/>
  <c r="B2585" i="7" l="1"/>
  <c r="C2584" i="7"/>
  <c r="B2586" i="7" l="1"/>
  <c r="C2585" i="7"/>
  <c r="B2587" i="7" l="1"/>
  <c r="C2586" i="7"/>
  <c r="B2588" i="7" l="1"/>
  <c r="C2587" i="7"/>
  <c r="B2589" i="7" l="1"/>
  <c r="C2588" i="7"/>
  <c r="B2590" i="7" l="1"/>
  <c r="C2589" i="7"/>
  <c r="B2591" i="7" l="1"/>
  <c r="C2590" i="7"/>
  <c r="B2592" i="7" l="1"/>
  <c r="C2591" i="7"/>
  <c r="B2593" i="7" l="1"/>
  <c r="C2592" i="7"/>
  <c r="B2594" i="7" l="1"/>
  <c r="C2593" i="7"/>
  <c r="B2595" i="7" l="1"/>
  <c r="C2594" i="7"/>
  <c r="B2596" i="7" l="1"/>
  <c r="C2595" i="7"/>
  <c r="B2597" i="7" l="1"/>
  <c r="C2596" i="7"/>
  <c r="B2598" i="7" l="1"/>
  <c r="C2597" i="7"/>
  <c r="B2599" i="7" l="1"/>
  <c r="C2598" i="7"/>
  <c r="B2600" i="7" l="1"/>
  <c r="C2599" i="7"/>
  <c r="B2601" i="7" l="1"/>
  <c r="C2600" i="7"/>
  <c r="B2602" i="7" l="1"/>
  <c r="C2601" i="7"/>
  <c r="B2603" i="7" l="1"/>
  <c r="C2602" i="7"/>
  <c r="B2604" i="7" l="1"/>
  <c r="C2603" i="7"/>
  <c r="B2605" i="7" l="1"/>
  <c r="C2604" i="7"/>
  <c r="B2606" i="7" l="1"/>
  <c r="C2605" i="7"/>
  <c r="B2607" i="7" l="1"/>
  <c r="C2606" i="7"/>
  <c r="B2608" i="7" l="1"/>
  <c r="C2607" i="7"/>
  <c r="B2609" i="7" l="1"/>
  <c r="C2608" i="7"/>
  <c r="B2610" i="7" l="1"/>
  <c r="C2609" i="7"/>
  <c r="B2611" i="7" l="1"/>
  <c r="C2610" i="7"/>
  <c r="B2612" i="7" l="1"/>
  <c r="C2611" i="7"/>
  <c r="B2613" i="7" l="1"/>
  <c r="C2612" i="7"/>
  <c r="B2614" i="7" l="1"/>
  <c r="C2613" i="7"/>
  <c r="B2615" i="7" l="1"/>
  <c r="C2614" i="7"/>
  <c r="B2616" i="7" l="1"/>
  <c r="C2615" i="7"/>
  <c r="B2617" i="7" l="1"/>
  <c r="C2616" i="7"/>
  <c r="B2618" i="7" l="1"/>
  <c r="C2617" i="7"/>
  <c r="B2619" i="7" l="1"/>
  <c r="C2618" i="7"/>
  <c r="B2620" i="7" l="1"/>
  <c r="C2619" i="7"/>
  <c r="B2621" i="7" l="1"/>
  <c r="C2620" i="7"/>
  <c r="B2622" i="7" l="1"/>
  <c r="C2621" i="7"/>
  <c r="B2623" i="7" l="1"/>
  <c r="C2622" i="7"/>
  <c r="B2624" i="7" l="1"/>
  <c r="C2623" i="7"/>
  <c r="B2625" i="7" l="1"/>
  <c r="C2624" i="7"/>
  <c r="B2626" i="7" l="1"/>
  <c r="C2625" i="7"/>
  <c r="B2627" i="7" l="1"/>
  <c r="C2626" i="7"/>
  <c r="B2628" i="7" l="1"/>
  <c r="C2627" i="7"/>
  <c r="B2629" i="7" l="1"/>
  <c r="C2628" i="7"/>
  <c r="B2630" i="7" l="1"/>
  <c r="C2629" i="7"/>
  <c r="B2631" i="7" l="1"/>
  <c r="C2630" i="7"/>
  <c r="B2632" i="7" l="1"/>
  <c r="C2631" i="7"/>
  <c r="B2633" i="7" l="1"/>
  <c r="C2632" i="7"/>
  <c r="B2634" i="7" l="1"/>
  <c r="C2633" i="7"/>
  <c r="B2635" i="7" l="1"/>
  <c r="C2634" i="7"/>
  <c r="B2636" i="7" l="1"/>
  <c r="C2635" i="7"/>
  <c r="B2637" i="7" l="1"/>
  <c r="C2636" i="7"/>
  <c r="B2638" i="7" l="1"/>
  <c r="C2637" i="7"/>
  <c r="B2639" i="7" l="1"/>
  <c r="C2638" i="7"/>
  <c r="B2640" i="7" l="1"/>
  <c r="C2639" i="7"/>
  <c r="B2641" i="7" l="1"/>
  <c r="C2640" i="7"/>
  <c r="B2642" i="7" l="1"/>
  <c r="C2641" i="7"/>
  <c r="B2643" i="7" l="1"/>
  <c r="C2642" i="7"/>
  <c r="B2644" i="7" l="1"/>
  <c r="C2643" i="7"/>
  <c r="B2645" i="7" l="1"/>
  <c r="C2644" i="7"/>
  <c r="B2646" i="7" l="1"/>
  <c r="C2645" i="7"/>
  <c r="B2647" i="7" l="1"/>
  <c r="C2646" i="7"/>
  <c r="B2648" i="7" l="1"/>
  <c r="C2647" i="7"/>
  <c r="B2649" i="7" l="1"/>
  <c r="C2648" i="7"/>
  <c r="B2650" i="7" l="1"/>
  <c r="C2649" i="7"/>
  <c r="B2651" i="7" l="1"/>
  <c r="C2650" i="7"/>
  <c r="B2652" i="7" l="1"/>
  <c r="C2651" i="7"/>
  <c r="B2653" i="7" l="1"/>
  <c r="C2652" i="7"/>
  <c r="B2654" i="7" l="1"/>
  <c r="C2653" i="7"/>
  <c r="B2655" i="7" l="1"/>
  <c r="C2654" i="7"/>
  <c r="B2656" i="7" l="1"/>
  <c r="C2655" i="7"/>
  <c r="B2657" i="7" l="1"/>
  <c r="C2656" i="7"/>
  <c r="B2658" i="7" l="1"/>
  <c r="C2657" i="7"/>
  <c r="B2659" i="7" l="1"/>
  <c r="C2658" i="7"/>
  <c r="B2660" i="7" l="1"/>
  <c r="C2659" i="7"/>
  <c r="B2661" i="7" l="1"/>
  <c r="C2660" i="7"/>
  <c r="B2662" i="7" l="1"/>
  <c r="C2661" i="7"/>
  <c r="B2663" i="7" l="1"/>
  <c r="C2662" i="7"/>
  <c r="B2664" i="7" l="1"/>
  <c r="C2663" i="7"/>
  <c r="B2665" i="7" l="1"/>
  <c r="C2664" i="7"/>
  <c r="B2666" i="7" l="1"/>
  <c r="C2665" i="7"/>
  <c r="B2667" i="7" l="1"/>
  <c r="C2666" i="7"/>
  <c r="B2668" i="7" l="1"/>
  <c r="C2667" i="7"/>
  <c r="B2669" i="7" l="1"/>
  <c r="C2668" i="7"/>
  <c r="B2670" i="7" l="1"/>
  <c r="C2669" i="7"/>
  <c r="B2671" i="7" l="1"/>
  <c r="C2670" i="7"/>
  <c r="B2672" i="7" l="1"/>
  <c r="C2671" i="7"/>
  <c r="B2673" i="7" l="1"/>
  <c r="C2672" i="7"/>
  <c r="B2674" i="7" l="1"/>
  <c r="C2673" i="7"/>
  <c r="B2675" i="7" l="1"/>
  <c r="C2674" i="7"/>
  <c r="B2676" i="7" l="1"/>
  <c r="C2675" i="7"/>
  <c r="B2677" i="7" l="1"/>
  <c r="C2676" i="7"/>
  <c r="B2678" i="7" l="1"/>
  <c r="C2677" i="7"/>
  <c r="B2679" i="7" l="1"/>
  <c r="C2678" i="7"/>
  <c r="B2680" i="7" l="1"/>
  <c r="C2679" i="7"/>
  <c r="B2681" i="7" l="1"/>
  <c r="C2680" i="7"/>
  <c r="B2682" i="7" l="1"/>
  <c r="C2681" i="7"/>
  <c r="B2683" i="7" l="1"/>
  <c r="C2682" i="7"/>
  <c r="B2684" i="7" l="1"/>
  <c r="C2683" i="7"/>
  <c r="B2685" i="7" l="1"/>
  <c r="C2684" i="7"/>
  <c r="B2686" i="7" l="1"/>
  <c r="C2685" i="7"/>
  <c r="B2687" i="7" l="1"/>
  <c r="C2686" i="7"/>
  <c r="B2688" i="7" l="1"/>
  <c r="C2687" i="7"/>
  <c r="B2689" i="7" l="1"/>
  <c r="C2688" i="7"/>
  <c r="B2690" i="7" l="1"/>
  <c r="C2689" i="7"/>
  <c r="B2691" i="7" l="1"/>
  <c r="C2690" i="7"/>
  <c r="B2692" i="7" l="1"/>
  <c r="C2691" i="7"/>
  <c r="B2693" i="7" l="1"/>
  <c r="C2692" i="7"/>
  <c r="B2694" i="7" l="1"/>
  <c r="C2693" i="7"/>
  <c r="B2695" i="7" l="1"/>
  <c r="C2694" i="7"/>
  <c r="B2696" i="7" l="1"/>
  <c r="C2695" i="7"/>
  <c r="B2697" i="7" l="1"/>
  <c r="C2696" i="7"/>
  <c r="B2698" i="7" l="1"/>
  <c r="C2697" i="7"/>
  <c r="B2699" i="7" l="1"/>
  <c r="C2698" i="7"/>
  <c r="B2700" i="7" l="1"/>
  <c r="C2699" i="7"/>
  <c r="B2701" i="7" l="1"/>
  <c r="C2700" i="7"/>
  <c r="B2702" i="7" l="1"/>
  <c r="C2701" i="7"/>
  <c r="B2703" i="7" l="1"/>
  <c r="C2702" i="7"/>
  <c r="B2704" i="7" l="1"/>
  <c r="C2703" i="7"/>
  <c r="B2705" i="7" l="1"/>
  <c r="C2704" i="7"/>
  <c r="B2706" i="7" l="1"/>
  <c r="C2705" i="7"/>
  <c r="B2707" i="7" l="1"/>
  <c r="C2706" i="7"/>
  <c r="B2708" i="7" l="1"/>
  <c r="C2707" i="7"/>
  <c r="B2709" i="7" l="1"/>
  <c r="C2708" i="7"/>
  <c r="B2710" i="7" l="1"/>
  <c r="C2709" i="7"/>
  <c r="B2711" i="7" l="1"/>
  <c r="C2710" i="7"/>
  <c r="B2712" i="7" l="1"/>
  <c r="C2711" i="7"/>
  <c r="B2713" i="7" l="1"/>
  <c r="C2712" i="7"/>
  <c r="B2714" i="7" l="1"/>
  <c r="C2713" i="7"/>
  <c r="B2715" i="7" l="1"/>
  <c r="C2714" i="7"/>
  <c r="B2716" i="7" l="1"/>
  <c r="C2715" i="7"/>
  <c r="B2717" i="7" l="1"/>
  <c r="C2716" i="7"/>
  <c r="B2718" i="7" l="1"/>
  <c r="C2717" i="7"/>
  <c r="B2719" i="7" l="1"/>
  <c r="C2718" i="7"/>
  <c r="B2720" i="7" l="1"/>
  <c r="C2719" i="7"/>
  <c r="B2721" i="7" l="1"/>
  <c r="C2720" i="7"/>
  <c r="B2722" i="7" l="1"/>
  <c r="C2721" i="7"/>
  <c r="B2723" i="7" l="1"/>
  <c r="C2722" i="7"/>
  <c r="B2724" i="7" l="1"/>
  <c r="C2723" i="7"/>
  <c r="B2725" i="7" l="1"/>
  <c r="C2724" i="7"/>
  <c r="B2726" i="7" l="1"/>
  <c r="C2725" i="7"/>
  <c r="B2727" i="7" l="1"/>
  <c r="C2726" i="7"/>
  <c r="B2728" i="7" l="1"/>
  <c r="C2727" i="7"/>
  <c r="B2729" i="7" l="1"/>
  <c r="C2728" i="7"/>
  <c r="B2730" i="7" l="1"/>
  <c r="C2729" i="7"/>
  <c r="B2731" i="7" l="1"/>
  <c r="C2730" i="7"/>
  <c r="B2732" i="7" l="1"/>
  <c r="C2731" i="7"/>
  <c r="B2733" i="7" l="1"/>
  <c r="C2732" i="7"/>
  <c r="B2734" i="7" l="1"/>
  <c r="C2733" i="7"/>
  <c r="B2735" i="7" l="1"/>
  <c r="C2734" i="7"/>
  <c r="B2736" i="7" l="1"/>
  <c r="C2735" i="7"/>
  <c r="B2737" i="7" l="1"/>
  <c r="C2736" i="7"/>
  <c r="B2738" i="7" l="1"/>
  <c r="C2737" i="7"/>
  <c r="B2739" i="7" l="1"/>
  <c r="C2738" i="7"/>
  <c r="B2740" i="7" l="1"/>
  <c r="C2739" i="7"/>
  <c r="B2741" i="7" l="1"/>
  <c r="C2740" i="7"/>
  <c r="B2742" i="7" l="1"/>
  <c r="C2741" i="7"/>
  <c r="B2743" i="7" l="1"/>
  <c r="C2742" i="7"/>
  <c r="B2744" i="7" l="1"/>
  <c r="C2743" i="7"/>
  <c r="B2745" i="7" l="1"/>
  <c r="C2744" i="7"/>
  <c r="B2746" i="7" l="1"/>
  <c r="C2745" i="7"/>
  <c r="B2747" i="7" l="1"/>
  <c r="C2746" i="7"/>
  <c r="B2748" i="7" l="1"/>
  <c r="C2747" i="7"/>
  <c r="B2749" i="7" l="1"/>
  <c r="C2748" i="7"/>
  <c r="B2750" i="7" l="1"/>
  <c r="C2749" i="7"/>
  <c r="B2751" i="7" l="1"/>
  <c r="C2750" i="7"/>
  <c r="B2752" i="7" l="1"/>
  <c r="C2751" i="7"/>
  <c r="B2753" i="7" l="1"/>
  <c r="C2752" i="7"/>
  <c r="B2754" i="7" l="1"/>
  <c r="C2753" i="7"/>
  <c r="B2755" i="7" l="1"/>
  <c r="C2754" i="7"/>
  <c r="B2756" i="7" l="1"/>
  <c r="C2755" i="7"/>
  <c r="B2757" i="7" l="1"/>
  <c r="C2756" i="7"/>
  <c r="B2758" i="7" l="1"/>
  <c r="C2757" i="7"/>
  <c r="B2759" i="7" l="1"/>
  <c r="C2758" i="7"/>
  <c r="B2760" i="7" l="1"/>
  <c r="C2759" i="7"/>
  <c r="B2761" i="7" l="1"/>
  <c r="C2760" i="7"/>
  <c r="B2762" i="7" l="1"/>
  <c r="C2761" i="7"/>
  <c r="B2763" i="7" l="1"/>
  <c r="C2762" i="7"/>
  <c r="B2764" i="7" l="1"/>
  <c r="C2763" i="7"/>
  <c r="B2765" i="7" l="1"/>
  <c r="C2764" i="7"/>
  <c r="B2766" i="7" l="1"/>
  <c r="C2765" i="7"/>
  <c r="B2767" i="7" l="1"/>
  <c r="C2766" i="7"/>
  <c r="B2768" i="7" l="1"/>
  <c r="C2767" i="7"/>
  <c r="B2769" i="7" l="1"/>
  <c r="C2768" i="7"/>
  <c r="B2770" i="7" l="1"/>
  <c r="C2769" i="7"/>
  <c r="B2771" i="7" l="1"/>
  <c r="C2770" i="7"/>
  <c r="B2772" i="7" l="1"/>
  <c r="C2771" i="7"/>
  <c r="B2773" i="7" l="1"/>
  <c r="C2772" i="7"/>
  <c r="B2774" i="7" l="1"/>
  <c r="C2773" i="7"/>
  <c r="B2775" i="7" l="1"/>
  <c r="C2774" i="7"/>
  <c r="B2776" i="7" l="1"/>
  <c r="C2775" i="7"/>
  <c r="B2777" i="7" l="1"/>
  <c r="C2776" i="7"/>
  <c r="B2778" i="7" l="1"/>
  <c r="C2777" i="7"/>
  <c r="B2779" i="7" l="1"/>
  <c r="C2778" i="7"/>
  <c r="B2780" i="7" l="1"/>
  <c r="C2779" i="7"/>
  <c r="B2781" i="7" l="1"/>
  <c r="C2780" i="7"/>
  <c r="B2782" i="7" l="1"/>
  <c r="C2781" i="7"/>
  <c r="B2783" i="7" l="1"/>
  <c r="C2782" i="7"/>
  <c r="B2784" i="7" l="1"/>
  <c r="C2783" i="7"/>
  <c r="B2785" i="7" l="1"/>
  <c r="C2784" i="7"/>
  <c r="B2786" i="7" l="1"/>
  <c r="C2785" i="7"/>
  <c r="B2787" i="7" l="1"/>
  <c r="C2786" i="7"/>
  <c r="B2788" i="7" l="1"/>
  <c r="C2787" i="7"/>
  <c r="B2789" i="7" l="1"/>
  <c r="C2788" i="7"/>
  <c r="B2790" i="7" l="1"/>
  <c r="C2789" i="7"/>
  <c r="B2791" i="7" l="1"/>
  <c r="C2790" i="7"/>
  <c r="B2792" i="7" l="1"/>
  <c r="C2791" i="7"/>
  <c r="B2793" i="7" l="1"/>
  <c r="C2792" i="7"/>
  <c r="B2794" i="7" l="1"/>
  <c r="C2793" i="7"/>
  <c r="B2795" i="7" l="1"/>
  <c r="C2794" i="7"/>
  <c r="B2796" i="7" l="1"/>
  <c r="C2795" i="7"/>
  <c r="B2797" i="7" l="1"/>
  <c r="C2796" i="7"/>
  <c r="B2798" i="7" l="1"/>
  <c r="C2797" i="7"/>
  <c r="B2799" i="7" l="1"/>
  <c r="C2798" i="7"/>
  <c r="B2800" i="7" l="1"/>
  <c r="C2799" i="7"/>
  <c r="B2801" i="7" l="1"/>
  <c r="C2800" i="7"/>
  <c r="B2802" i="7" l="1"/>
  <c r="C2801" i="7"/>
  <c r="B2803" i="7" l="1"/>
  <c r="C2802" i="7"/>
  <c r="B2804" i="7" l="1"/>
  <c r="C2803" i="7"/>
  <c r="B2805" i="7" l="1"/>
  <c r="C2804" i="7"/>
  <c r="B2806" i="7" l="1"/>
  <c r="C2805" i="7"/>
  <c r="B2807" i="7" l="1"/>
  <c r="C2806" i="7"/>
  <c r="B2808" i="7" l="1"/>
  <c r="C2807" i="7"/>
  <c r="B2809" i="7" l="1"/>
  <c r="C2808" i="7"/>
  <c r="B2810" i="7" l="1"/>
  <c r="C2809" i="7"/>
  <c r="B2811" i="7" l="1"/>
  <c r="C2810" i="7"/>
  <c r="B2812" i="7" l="1"/>
  <c r="C2811" i="7"/>
  <c r="B2813" i="7" l="1"/>
  <c r="C2812" i="7"/>
  <c r="B2814" i="7" l="1"/>
  <c r="C2813" i="7"/>
  <c r="B2815" i="7" l="1"/>
  <c r="C2814" i="7"/>
  <c r="B2816" i="7" l="1"/>
  <c r="C2815" i="7"/>
  <c r="B2817" i="7" l="1"/>
  <c r="C2816" i="7"/>
  <c r="B2818" i="7" l="1"/>
  <c r="C2817" i="7"/>
  <c r="B2819" i="7" l="1"/>
  <c r="C2818" i="7"/>
  <c r="B2820" i="7" l="1"/>
  <c r="C2819" i="7"/>
  <c r="B2821" i="7" l="1"/>
  <c r="C2820" i="7"/>
  <c r="B2822" i="7" l="1"/>
  <c r="C2821" i="7"/>
  <c r="B2823" i="7" l="1"/>
  <c r="C2822" i="7"/>
  <c r="B2824" i="7" l="1"/>
  <c r="C2823" i="7"/>
  <c r="B2825" i="7" l="1"/>
  <c r="C2824" i="7"/>
  <c r="B2826" i="7" l="1"/>
  <c r="C2825" i="7"/>
  <c r="B2827" i="7" l="1"/>
  <c r="C2826" i="7"/>
  <c r="B2828" i="7" l="1"/>
  <c r="C2827" i="7"/>
  <c r="B2829" i="7" l="1"/>
  <c r="C2828" i="7"/>
  <c r="B2830" i="7" l="1"/>
  <c r="C2829" i="7"/>
  <c r="B2831" i="7" l="1"/>
  <c r="C2830" i="7"/>
  <c r="B2832" i="7" l="1"/>
  <c r="C2831" i="7"/>
  <c r="B2833" i="7" l="1"/>
  <c r="C2832" i="7"/>
  <c r="B2834" i="7" l="1"/>
  <c r="C2833" i="7"/>
  <c r="B2835" i="7" l="1"/>
  <c r="C2834" i="7"/>
  <c r="B2836" i="7" l="1"/>
  <c r="C2835" i="7"/>
  <c r="B2837" i="7" l="1"/>
  <c r="C2836" i="7"/>
  <c r="B2838" i="7" l="1"/>
  <c r="C2837" i="7"/>
  <c r="B2839" i="7" l="1"/>
  <c r="C2838" i="7"/>
  <c r="B2840" i="7" l="1"/>
  <c r="C2839" i="7"/>
  <c r="B2841" i="7" l="1"/>
  <c r="C2840" i="7"/>
  <c r="B2842" i="7" l="1"/>
  <c r="C2841" i="7"/>
  <c r="B2843" i="7" l="1"/>
  <c r="C2842" i="7"/>
  <c r="B2844" i="7" l="1"/>
  <c r="C2843" i="7"/>
  <c r="B2845" i="7" l="1"/>
  <c r="C2844" i="7"/>
  <c r="B2846" i="7" l="1"/>
  <c r="C2845" i="7"/>
  <c r="B2847" i="7" l="1"/>
  <c r="C2846" i="7"/>
  <c r="B2848" i="7" l="1"/>
  <c r="C2847" i="7"/>
  <c r="B2849" i="7" l="1"/>
  <c r="C2848" i="7"/>
  <c r="B2850" i="7" l="1"/>
  <c r="C2849" i="7"/>
  <c r="B2851" i="7" l="1"/>
  <c r="C2850" i="7"/>
  <c r="B2852" i="7" l="1"/>
  <c r="C2851" i="7"/>
  <c r="B2853" i="7" l="1"/>
  <c r="C2852" i="7"/>
  <c r="B2854" i="7" l="1"/>
  <c r="C2853" i="7"/>
  <c r="B2855" i="7" l="1"/>
  <c r="C2854" i="7"/>
  <c r="B2856" i="7" l="1"/>
  <c r="C2855" i="7"/>
  <c r="B2857" i="7" l="1"/>
  <c r="C2856" i="7"/>
  <c r="B2858" i="7" l="1"/>
  <c r="C2857" i="7"/>
  <c r="B2859" i="7" l="1"/>
  <c r="C2858" i="7"/>
  <c r="B2860" i="7" l="1"/>
  <c r="C2859" i="7"/>
  <c r="B2861" i="7" l="1"/>
  <c r="C2860" i="7"/>
  <c r="B2862" i="7" l="1"/>
  <c r="C2861" i="7"/>
  <c r="B2863" i="7" l="1"/>
  <c r="C2862" i="7"/>
  <c r="B2864" i="7" l="1"/>
  <c r="C2863" i="7"/>
  <c r="B2865" i="7" l="1"/>
  <c r="C2864" i="7"/>
  <c r="B2866" i="7" l="1"/>
  <c r="C2865" i="7"/>
  <c r="B2867" i="7" l="1"/>
  <c r="C2866" i="7"/>
  <c r="B2868" i="7" l="1"/>
  <c r="C2867" i="7"/>
  <c r="B2869" i="7" l="1"/>
  <c r="C2868" i="7"/>
  <c r="B2870" i="7" l="1"/>
  <c r="C2869" i="7"/>
  <c r="B2871" i="7" l="1"/>
  <c r="C2870" i="7"/>
  <c r="B2872" i="7" l="1"/>
  <c r="C2871" i="7"/>
  <c r="B2873" i="7" l="1"/>
  <c r="C2872" i="7"/>
  <c r="B2874" i="7" l="1"/>
  <c r="C2873" i="7"/>
  <c r="B2875" i="7" l="1"/>
  <c r="C2874" i="7"/>
  <c r="B2876" i="7" l="1"/>
  <c r="C2875" i="7"/>
  <c r="B2877" i="7" l="1"/>
  <c r="C2876" i="7"/>
  <c r="B2878" i="7" l="1"/>
  <c r="C2877" i="7"/>
  <c r="B2879" i="7" l="1"/>
  <c r="C2878" i="7"/>
  <c r="B2880" i="7" l="1"/>
  <c r="C2879" i="7"/>
  <c r="B2881" i="7" l="1"/>
  <c r="C2880" i="7"/>
  <c r="B2882" i="7" l="1"/>
  <c r="C2881" i="7"/>
  <c r="B2883" i="7" l="1"/>
  <c r="C2882" i="7"/>
  <c r="B2884" i="7" l="1"/>
  <c r="C2883" i="7"/>
  <c r="B2885" i="7" l="1"/>
  <c r="C2884" i="7"/>
  <c r="B2886" i="7" l="1"/>
  <c r="C2885" i="7"/>
  <c r="B2887" i="7" l="1"/>
  <c r="C2886" i="7"/>
  <c r="B2888" i="7" l="1"/>
  <c r="C2887" i="7"/>
  <c r="B2889" i="7" l="1"/>
  <c r="C2888" i="7"/>
  <c r="B2890" i="7" l="1"/>
  <c r="C2889" i="7"/>
  <c r="B2891" i="7" l="1"/>
  <c r="C2890" i="7"/>
  <c r="B2892" i="7" l="1"/>
  <c r="C2891" i="7"/>
  <c r="B2893" i="7" l="1"/>
  <c r="C2892" i="7"/>
  <c r="B2894" i="7" l="1"/>
  <c r="C2893" i="7"/>
  <c r="B2895" i="7" l="1"/>
  <c r="C2894" i="7"/>
  <c r="B2896" i="7" l="1"/>
  <c r="C2895" i="7"/>
  <c r="B2897" i="7" l="1"/>
  <c r="C2896" i="7"/>
  <c r="B2898" i="7" l="1"/>
  <c r="C2897" i="7"/>
  <c r="B2899" i="7" l="1"/>
  <c r="C2898" i="7"/>
  <c r="B2900" i="7" l="1"/>
  <c r="C2899" i="7"/>
  <c r="B2901" i="7" l="1"/>
  <c r="C2900" i="7"/>
  <c r="B2902" i="7" l="1"/>
  <c r="C2901" i="7"/>
  <c r="B2903" i="7" l="1"/>
  <c r="C2902" i="7"/>
  <c r="B2904" i="7" l="1"/>
  <c r="C2903" i="7"/>
  <c r="B2905" i="7" l="1"/>
  <c r="C2904" i="7"/>
  <c r="B2906" i="7" l="1"/>
  <c r="C2905" i="7"/>
  <c r="B2907" i="7" l="1"/>
  <c r="C2906" i="7"/>
  <c r="B2908" i="7" l="1"/>
  <c r="C2907" i="7"/>
  <c r="B2909" i="7" l="1"/>
  <c r="C2908" i="7"/>
  <c r="B2910" i="7" l="1"/>
  <c r="C2909" i="7"/>
  <c r="B2911" i="7" l="1"/>
  <c r="C2910" i="7"/>
  <c r="B2912" i="7" l="1"/>
  <c r="C2911" i="7"/>
  <c r="B2913" i="7" l="1"/>
  <c r="C2912" i="7"/>
  <c r="B2914" i="7" l="1"/>
  <c r="C2913" i="7"/>
  <c r="B2915" i="7" l="1"/>
  <c r="C2914" i="7"/>
  <c r="B2916" i="7" l="1"/>
  <c r="C2915" i="7"/>
  <c r="B2917" i="7" l="1"/>
  <c r="C2916" i="7"/>
  <c r="B2918" i="7" l="1"/>
  <c r="C2917" i="7"/>
  <c r="B2919" i="7" l="1"/>
  <c r="C2918" i="7"/>
  <c r="B2920" i="7" l="1"/>
  <c r="C2919" i="7"/>
  <c r="B2921" i="7" l="1"/>
  <c r="C2920" i="7"/>
  <c r="B2922" i="7" l="1"/>
  <c r="C2921" i="7"/>
  <c r="B2923" i="7" l="1"/>
  <c r="C2922" i="7"/>
  <c r="B2924" i="7" l="1"/>
  <c r="C2923" i="7"/>
  <c r="B2925" i="7" l="1"/>
  <c r="C2924" i="7"/>
  <c r="B2926" i="7" l="1"/>
  <c r="C2925" i="7"/>
  <c r="B2927" i="7" l="1"/>
  <c r="C2926" i="7"/>
  <c r="B2928" i="7" l="1"/>
  <c r="C2927" i="7"/>
  <c r="B2929" i="7" l="1"/>
  <c r="C2928" i="7"/>
  <c r="B2930" i="7" l="1"/>
  <c r="C2929" i="7"/>
  <c r="B2931" i="7" l="1"/>
  <c r="C2930" i="7"/>
  <c r="B2932" i="7" l="1"/>
  <c r="C2931" i="7"/>
  <c r="B2933" i="7" l="1"/>
  <c r="C2932" i="7"/>
  <c r="B2934" i="7" l="1"/>
  <c r="C2933" i="7"/>
  <c r="B2935" i="7" l="1"/>
  <c r="C2934" i="7"/>
  <c r="B2936" i="7" l="1"/>
  <c r="C2935" i="7"/>
  <c r="B2937" i="7" l="1"/>
  <c r="C2936" i="7"/>
  <c r="B2938" i="7" l="1"/>
  <c r="C2937" i="7"/>
  <c r="B2939" i="7" l="1"/>
  <c r="C2938" i="7"/>
  <c r="B2940" i="7" l="1"/>
  <c r="C2939" i="7"/>
  <c r="B2941" i="7" l="1"/>
  <c r="C2940" i="7"/>
  <c r="B2942" i="7" l="1"/>
  <c r="C2941" i="7"/>
  <c r="B2943" i="7" l="1"/>
  <c r="C2942" i="7"/>
  <c r="B2944" i="7" l="1"/>
  <c r="C2943" i="7"/>
  <c r="B2945" i="7" l="1"/>
  <c r="C2944" i="7"/>
  <c r="B2946" i="7" l="1"/>
  <c r="C2945" i="7"/>
  <c r="B2947" i="7" l="1"/>
  <c r="C2946" i="7"/>
  <c r="B2948" i="7" l="1"/>
  <c r="C2947" i="7"/>
  <c r="B2949" i="7" l="1"/>
  <c r="C2948" i="7"/>
  <c r="B2950" i="7" l="1"/>
  <c r="C2949" i="7"/>
  <c r="B2951" i="7" l="1"/>
  <c r="C2950" i="7"/>
  <c r="B2952" i="7" l="1"/>
  <c r="C2951" i="7"/>
  <c r="B2953" i="7" l="1"/>
  <c r="C2952" i="7"/>
  <c r="B2954" i="7" l="1"/>
  <c r="C2953" i="7"/>
  <c r="B2955" i="7" l="1"/>
  <c r="C2954" i="7"/>
  <c r="B2956" i="7" l="1"/>
  <c r="C2955" i="7"/>
  <c r="B2957" i="7" l="1"/>
  <c r="C2956" i="7"/>
  <c r="B2958" i="7" l="1"/>
  <c r="C2957" i="7"/>
  <c r="B2959" i="7" l="1"/>
  <c r="C2958" i="7"/>
  <c r="B2960" i="7" l="1"/>
  <c r="C2959" i="7"/>
  <c r="B2961" i="7" l="1"/>
  <c r="C2960" i="7"/>
  <c r="B2962" i="7" l="1"/>
  <c r="C2961" i="7"/>
  <c r="B2963" i="7" l="1"/>
  <c r="C2962" i="7"/>
  <c r="B2964" i="7" l="1"/>
  <c r="C2963" i="7"/>
  <c r="B2965" i="7" l="1"/>
  <c r="C2964" i="7"/>
  <c r="B2966" i="7" l="1"/>
  <c r="C2965" i="7"/>
  <c r="B2967" i="7" l="1"/>
  <c r="C2966" i="7"/>
  <c r="B2968" i="7" l="1"/>
  <c r="C2967" i="7"/>
  <c r="B2969" i="7" l="1"/>
  <c r="C2968" i="7"/>
  <c r="B2970" i="7" l="1"/>
  <c r="C2969" i="7"/>
  <c r="B2971" i="7" l="1"/>
  <c r="C2970" i="7"/>
  <c r="B2972" i="7" l="1"/>
  <c r="C2971" i="7"/>
  <c r="B2973" i="7" l="1"/>
  <c r="C2972" i="7"/>
  <c r="B2974" i="7" l="1"/>
  <c r="C2973" i="7"/>
  <c r="B2975" i="7" l="1"/>
  <c r="C2974" i="7"/>
  <c r="B2976" i="7" l="1"/>
  <c r="C2975" i="7"/>
  <c r="B2977" i="7" l="1"/>
  <c r="C2976" i="7"/>
  <c r="B2978" i="7" l="1"/>
  <c r="C2977" i="7"/>
  <c r="B2979" i="7" l="1"/>
  <c r="C2978" i="7"/>
  <c r="B2980" i="7" l="1"/>
  <c r="C2979" i="7"/>
  <c r="B2981" i="7" l="1"/>
  <c r="C2980" i="7"/>
  <c r="B2982" i="7" l="1"/>
  <c r="C2981" i="7"/>
  <c r="B2983" i="7" l="1"/>
  <c r="C2982" i="7"/>
  <c r="B2984" i="7" l="1"/>
  <c r="C2983" i="7"/>
  <c r="B2985" i="7" l="1"/>
  <c r="C2984" i="7"/>
  <c r="B2986" i="7" l="1"/>
  <c r="C2985" i="7"/>
  <c r="B2987" i="7" l="1"/>
  <c r="C2986" i="7"/>
  <c r="B2988" i="7" l="1"/>
  <c r="C2987" i="7"/>
  <c r="B2989" i="7" l="1"/>
  <c r="C2988" i="7"/>
  <c r="B2990" i="7" l="1"/>
  <c r="C2989" i="7"/>
  <c r="B2991" i="7" l="1"/>
  <c r="C2990" i="7"/>
  <c r="B2992" i="7" l="1"/>
  <c r="C2991" i="7"/>
  <c r="B2993" i="7" l="1"/>
  <c r="C2992" i="7"/>
  <c r="B2994" i="7" l="1"/>
  <c r="C2993" i="7"/>
  <c r="B2995" i="7" l="1"/>
  <c r="C2994" i="7"/>
  <c r="B2996" i="7" l="1"/>
  <c r="C2995" i="7"/>
  <c r="B2997" i="7" l="1"/>
  <c r="C2996" i="7"/>
  <c r="B2998" i="7" l="1"/>
  <c r="C2997" i="7"/>
  <c r="B2999" i="7" l="1"/>
  <c r="C2998" i="7"/>
  <c r="B3000" i="7" l="1"/>
  <c r="C2999" i="7"/>
  <c r="B3001" i="7" l="1"/>
  <c r="C3000" i="7"/>
  <c r="B3002" i="7" l="1"/>
  <c r="C3001" i="7"/>
  <c r="B3003" i="7" l="1"/>
  <c r="C3002" i="7"/>
  <c r="B3004" i="7" l="1"/>
  <c r="C3003" i="7"/>
  <c r="B3005" i="7" l="1"/>
  <c r="C3004" i="7"/>
  <c r="B3006" i="7" l="1"/>
  <c r="C3005" i="7"/>
  <c r="B3007" i="7" l="1"/>
  <c r="C3006" i="7"/>
  <c r="B3008" i="7" l="1"/>
  <c r="C3007" i="7"/>
  <c r="B3009" i="7" l="1"/>
  <c r="C3008" i="7"/>
  <c r="B3010" i="7" l="1"/>
  <c r="C3009" i="7"/>
  <c r="B3011" i="7" l="1"/>
  <c r="C3010" i="7"/>
  <c r="B3012" i="7" l="1"/>
  <c r="C3011" i="7"/>
  <c r="B3013" i="7" l="1"/>
  <c r="C3012" i="7"/>
  <c r="B3014" i="7" l="1"/>
  <c r="C3013" i="7"/>
  <c r="B3015" i="7" l="1"/>
  <c r="C3014" i="7"/>
  <c r="B3016" i="7" l="1"/>
  <c r="C3015" i="7"/>
  <c r="B3017" i="7" l="1"/>
  <c r="C3016" i="7"/>
  <c r="B3018" i="7" l="1"/>
  <c r="C3017" i="7"/>
  <c r="B3019" i="7" l="1"/>
  <c r="C3018" i="7"/>
  <c r="B3020" i="7" l="1"/>
  <c r="C3019" i="7"/>
  <c r="B3021" i="7" l="1"/>
  <c r="C3020" i="7"/>
  <c r="B3022" i="7" l="1"/>
  <c r="C3021" i="7"/>
  <c r="B3023" i="7" l="1"/>
  <c r="C3022" i="7"/>
  <c r="B3024" i="7" l="1"/>
  <c r="C3023" i="7"/>
  <c r="B3025" i="7" l="1"/>
  <c r="C3024" i="7"/>
  <c r="B3026" i="7" l="1"/>
  <c r="C3025" i="7"/>
  <c r="B3027" i="7" l="1"/>
  <c r="C3026" i="7"/>
  <c r="B3028" i="7" l="1"/>
  <c r="C3027" i="7"/>
  <c r="B3029" i="7" l="1"/>
  <c r="C3028" i="7"/>
  <c r="B3030" i="7" l="1"/>
  <c r="C3029" i="7"/>
  <c r="B3031" i="7" l="1"/>
  <c r="C3030" i="7"/>
  <c r="B3032" i="7" l="1"/>
  <c r="C3031" i="7"/>
  <c r="B3033" i="7" l="1"/>
  <c r="C3032" i="7"/>
  <c r="B3034" i="7" l="1"/>
  <c r="C3033" i="7"/>
  <c r="B3035" i="7" l="1"/>
  <c r="C3034" i="7"/>
  <c r="B3036" i="7" l="1"/>
  <c r="C3035" i="7"/>
  <c r="B3037" i="7" l="1"/>
  <c r="C3036" i="7"/>
  <c r="B3038" i="7" l="1"/>
  <c r="C3037" i="7"/>
  <c r="B3039" i="7" l="1"/>
  <c r="C3038" i="7"/>
  <c r="B3040" i="7" l="1"/>
  <c r="C3039" i="7"/>
  <c r="B3041" i="7" l="1"/>
  <c r="C3040" i="7"/>
  <c r="B3042" i="7" l="1"/>
  <c r="C3041" i="7"/>
  <c r="B3043" i="7" l="1"/>
  <c r="C3042" i="7"/>
  <c r="B3044" i="7" l="1"/>
  <c r="C3043" i="7"/>
  <c r="B3045" i="7" l="1"/>
  <c r="C3044" i="7"/>
  <c r="B3046" i="7" l="1"/>
  <c r="C3045" i="7"/>
  <c r="B3047" i="7" l="1"/>
  <c r="C3046" i="7"/>
  <c r="B3048" i="7" l="1"/>
  <c r="C3047" i="7"/>
  <c r="B3049" i="7" l="1"/>
  <c r="C3048" i="7"/>
  <c r="B3050" i="7" l="1"/>
  <c r="C3049" i="7"/>
  <c r="B3051" i="7" l="1"/>
  <c r="C3050" i="7"/>
  <c r="B3052" i="7" l="1"/>
  <c r="C3051" i="7"/>
  <c r="B3053" i="7" l="1"/>
  <c r="C3052" i="7"/>
  <c r="B3054" i="7" l="1"/>
  <c r="C3053" i="7"/>
  <c r="B3055" i="7" l="1"/>
  <c r="C3054" i="7"/>
  <c r="B3056" i="7" l="1"/>
  <c r="C3055" i="7"/>
  <c r="B3057" i="7" l="1"/>
  <c r="C3056" i="7"/>
  <c r="B3058" i="7" l="1"/>
  <c r="C3057" i="7"/>
  <c r="B3059" i="7" l="1"/>
  <c r="C3058" i="7"/>
  <c r="B3060" i="7" l="1"/>
  <c r="C3059" i="7"/>
  <c r="B3061" i="7" l="1"/>
  <c r="C3060" i="7"/>
  <c r="B3062" i="7" l="1"/>
  <c r="C3061" i="7"/>
  <c r="B3063" i="7" l="1"/>
  <c r="C3062" i="7"/>
  <c r="B3064" i="7" l="1"/>
  <c r="C3063" i="7"/>
  <c r="B3065" i="7" l="1"/>
  <c r="C3064" i="7"/>
  <c r="B3066" i="7" l="1"/>
  <c r="C3065" i="7"/>
  <c r="B3067" i="7" l="1"/>
  <c r="C3066" i="7"/>
  <c r="B3068" i="7" l="1"/>
  <c r="C3067" i="7"/>
  <c r="B3069" i="7" l="1"/>
  <c r="C3068" i="7"/>
  <c r="B3070" i="7" l="1"/>
  <c r="C3069" i="7"/>
  <c r="B3071" i="7" l="1"/>
  <c r="C3070" i="7"/>
  <c r="B3072" i="7" l="1"/>
  <c r="C3071" i="7"/>
  <c r="B3073" i="7" l="1"/>
  <c r="C3072" i="7"/>
  <c r="B3074" i="7" l="1"/>
  <c r="C3073" i="7"/>
  <c r="B3075" i="7" l="1"/>
  <c r="C3074" i="7"/>
  <c r="B3076" i="7" l="1"/>
  <c r="C3075" i="7"/>
  <c r="B3077" i="7" l="1"/>
  <c r="C3076" i="7"/>
  <c r="B3078" i="7" l="1"/>
  <c r="C3077" i="7"/>
  <c r="B3079" i="7" l="1"/>
  <c r="C3078" i="7"/>
  <c r="B3080" i="7" l="1"/>
  <c r="C3079" i="7"/>
  <c r="B3081" i="7" l="1"/>
  <c r="C3080" i="7"/>
  <c r="B3082" i="7" l="1"/>
  <c r="C3081" i="7"/>
  <c r="B3083" i="7" l="1"/>
  <c r="C3082" i="7"/>
  <c r="B3084" i="7" l="1"/>
  <c r="C3083" i="7"/>
  <c r="B3085" i="7" l="1"/>
  <c r="C3084" i="7"/>
  <c r="B3086" i="7" l="1"/>
  <c r="C3085" i="7"/>
  <c r="B3087" i="7" l="1"/>
  <c r="C3086" i="7"/>
  <c r="B3088" i="7" l="1"/>
  <c r="C3087" i="7"/>
  <c r="B3089" i="7" l="1"/>
  <c r="C3088" i="7"/>
  <c r="B3090" i="7" l="1"/>
  <c r="C3089" i="7"/>
  <c r="B3091" i="7" l="1"/>
  <c r="C3090" i="7"/>
  <c r="B3092" i="7" l="1"/>
  <c r="C3091" i="7"/>
  <c r="B3093" i="7" l="1"/>
  <c r="C3092" i="7"/>
  <c r="B3094" i="7" l="1"/>
  <c r="C3093" i="7"/>
  <c r="B3095" i="7" l="1"/>
  <c r="C3094" i="7"/>
  <c r="B3096" i="7" l="1"/>
  <c r="C3095" i="7"/>
  <c r="B3097" i="7" l="1"/>
  <c r="C3096" i="7"/>
  <c r="B3098" i="7" l="1"/>
  <c r="C3097" i="7"/>
  <c r="B3099" i="7" l="1"/>
  <c r="C3098" i="7"/>
  <c r="B3100" i="7" l="1"/>
  <c r="C3099" i="7"/>
  <c r="B3101" i="7" l="1"/>
  <c r="C3100" i="7"/>
  <c r="B3102" i="7" l="1"/>
  <c r="C3101" i="7"/>
  <c r="B3103" i="7" l="1"/>
  <c r="C3102" i="7"/>
  <c r="B3104" i="7" l="1"/>
  <c r="C3103" i="7"/>
  <c r="B3105" i="7" l="1"/>
  <c r="C3104" i="7"/>
  <c r="B3106" i="7" l="1"/>
  <c r="C3105" i="7"/>
  <c r="B3107" i="7" l="1"/>
  <c r="C3106" i="7"/>
  <c r="B3108" i="7" l="1"/>
  <c r="C3107" i="7"/>
  <c r="B3109" i="7" l="1"/>
  <c r="C3108" i="7"/>
  <c r="B3110" i="7" l="1"/>
  <c r="C3109" i="7"/>
  <c r="B3111" i="7" l="1"/>
  <c r="C3110" i="7"/>
  <c r="B3112" i="7" l="1"/>
  <c r="C3111" i="7"/>
  <c r="B3113" i="7" l="1"/>
  <c r="C3112" i="7"/>
  <c r="B3114" i="7" l="1"/>
  <c r="C3113" i="7"/>
  <c r="B3115" i="7" l="1"/>
  <c r="C3114" i="7"/>
  <c r="B3116" i="7" l="1"/>
  <c r="C3115" i="7"/>
  <c r="B3117" i="7" l="1"/>
  <c r="C3116" i="7"/>
  <c r="B3118" i="7" l="1"/>
  <c r="C3117" i="7"/>
  <c r="B3119" i="7" l="1"/>
  <c r="C3118" i="7"/>
  <c r="B3120" i="7" l="1"/>
  <c r="C3119" i="7"/>
  <c r="B3121" i="7" l="1"/>
  <c r="C3120" i="7"/>
  <c r="B3122" i="7" l="1"/>
  <c r="C3121" i="7"/>
  <c r="B3123" i="7" l="1"/>
  <c r="C3122" i="7"/>
  <c r="B3124" i="7" l="1"/>
  <c r="C3123" i="7"/>
  <c r="B3125" i="7" l="1"/>
  <c r="C3124" i="7"/>
  <c r="B3126" i="7" l="1"/>
  <c r="C3125" i="7"/>
  <c r="B3127" i="7" l="1"/>
  <c r="C3126" i="7"/>
  <c r="B3128" i="7" l="1"/>
  <c r="C3127" i="7"/>
  <c r="B3129" i="7" l="1"/>
  <c r="C3128" i="7"/>
  <c r="B3130" i="7" l="1"/>
  <c r="C3129" i="7"/>
  <c r="B3131" i="7" l="1"/>
  <c r="C3130" i="7"/>
  <c r="B3132" i="7" l="1"/>
  <c r="C3131" i="7"/>
  <c r="B3133" i="7" l="1"/>
  <c r="C3132" i="7"/>
  <c r="B3134" i="7" l="1"/>
  <c r="C3133" i="7"/>
  <c r="B3135" i="7" l="1"/>
  <c r="C3134" i="7"/>
  <c r="B3136" i="7" l="1"/>
  <c r="C3135" i="7"/>
  <c r="B3137" i="7" l="1"/>
  <c r="C3136" i="7"/>
  <c r="B3138" i="7" l="1"/>
  <c r="C3137" i="7"/>
  <c r="B3139" i="7" l="1"/>
  <c r="C3138" i="7"/>
  <c r="B3140" i="7" l="1"/>
  <c r="C3139" i="7"/>
  <c r="B3141" i="7" l="1"/>
  <c r="C3140" i="7"/>
  <c r="B3142" i="7" l="1"/>
  <c r="C3141" i="7"/>
  <c r="B3143" i="7" l="1"/>
  <c r="C3142" i="7"/>
  <c r="B3144" i="7" l="1"/>
  <c r="C3143" i="7"/>
  <c r="B3145" i="7" l="1"/>
  <c r="C3144" i="7"/>
  <c r="B3146" i="7" l="1"/>
  <c r="C3145" i="7"/>
  <c r="B3147" i="7" l="1"/>
  <c r="C3146" i="7"/>
  <c r="B3148" i="7" l="1"/>
  <c r="C3147" i="7"/>
  <c r="B3149" i="7" l="1"/>
  <c r="C3148" i="7"/>
  <c r="B3150" i="7" l="1"/>
  <c r="C3149" i="7"/>
  <c r="B3151" i="7" l="1"/>
  <c r="C3150" i="7"/>
  <c r="B3152" i="7" l="1"/>
  <c r="C3151" i="7"/>
  <c r="B3153" i="7" l="1"/>
  <c r="C3152" i="7"/>
  <c r="B3154" i="7" l="1"/>
  <c r="C3153" i="7"/>
  <c r="B3155" i="7" l="1"/>
  <c r="C3154" i="7"/>
  <c r="B3156" i="7" l="1"/>
  <c r="C3155" i="7"/>
  <c r="B3157" i="7" l="1"/>
  <c r="C3156" i="7"/>
  <c r="B3158" i="7" l="1"/>
  <c r="C3157" i="7"/>
  <c r="B3159" i="7" l="1"/>
  <c r="C3158" i="7"/>
  <c r="B3160" i="7" l="1"/>
  <c r="C3159" i="7"/>
  <c r="B3161" i="7" l="1"/>
  <c r="C3160" i="7"/>
  <c r="B3162" i="7" l="1"/>
  <c r="C3161" i="7"/>
  <c r="B3163" i="7" l="1"/>
  <c r="C3162" i="7"/>
  <c r="B3164" i="7" l="1"/>
  <c r="C3163" i="7"/>
  <c r="B3165" i="7" l="1"/>
  <c r="C3164" i="7"/>
  <c r="B3166" i="7" l="1"/>
  <c r="C3165" i="7"/>
  <c r="B3167" i="7" l="1"/>
  <c r="C3166" i="7"/>
  <c r="B3168" i="7" l="1"/>
  <c r="C3167" i="7"/>
  <c r="B3169" i="7" l="1"/>
  <c r="C3168" i="7"/>
  <c r="B3170" i="7" l="1"/>
  <c r="C3169" i="7"/>
  <c r="B3171" i="7" l="1"/>
  <c r="C3170" i="7"/>
  <c r="B3172" i="7" l="1"/>
  <c r="C3171" i="7"/>
  <c r="B3173" i="7" l="1"/>
  <c r="C3172" i="7"/>
  <c r="B3174" i="7" l="1"/>
  <c r="C3173" i="7"/>
  <c r="B3175" i="7" l="1"/>
  <c r="C3174" i="7"/>
  <c r="B3176" i="7" l="1"/>
  <c r="C3175" i="7"/>
  <c r="B3177" i="7" l="1"/>
  <c r="C3176" i="7"/>
  <c r="B3178" i="7" l="1"/>
  <c r="C3177" i="7"/>
  <c r="B3179" i="7" l="1"/>
  <c r="C3178" i="7"/>
  <c r="B3180" i="7" l="1"/>
  <c r="C3179" i="7"/>
  <c r="B3181" i="7" l="1"/>
  <c r="C3180" i="7"/>
  <c r="B3182" i="7" l="1"/>
  <c r="C3181" i="7"/>
  <c r="B3183" i="7" l="1"/>
  <c r="C3182" i="7"/>
  <c r="B3184" i="7" l="1"/>
  <c r="C3183" i="7"/>
  <c r="B3185" i="7" l="1"/>
  <c r="C3184" i="7"/>
  <c r="B3186" i="7" l="1"/>
  <c r="C3185" i="7"/>
  <c r="B3187" i="7" l="1"/>
  <c r="C3186" i="7"/>
  <c r="B3188" i="7" l="1"/>
  <c r="C3187" i="7"/>
  <c r="B3189" i="7" l="1"/>
  <c r="C3188" i="7"/>
  <c r="B3190" i="7" l="1"/>
  <c r="C3189" i="7"/>
  <c r="B3191" i="7" l="1"/>
  <c r="C3190" i="7"/>
  <c r="B3192" i="7" l="1"/>
  <c r="C3191" i="7"/>
  <c r="B3193" i="7" l="1"/>
  <c r="C3192" i="7"/>
  <c r="B3194" i="7" l="1"/>
  <c r="C3193" i="7"/>
  <c r="B3195" i="7" l="1"/>
  <c r="C3194" i="7"/>
  <c r="B3196" i="7" l="1"/>
  <c r="C3195" i="7"/>
  <c r="B3197" i="7" l="1"/>
  <c r="C3196" i="7"/>
  <c r="B3198" i="7" l="1"/>
  <c r="C3197" i="7"/>
  <c r="B3199" i="7" l="1"/>
  <c r="C3198" i="7"/>
  <c r="B3200" i="7" l="1"/>
  <c r="C3199" i="7"/>
  <c r="B3201" i="7" l="1"/>
  <c r="C3200" i="7"/>
  <c r="B3202" i="7" l="1"/>
  <c r="C3201" i="7"/>
  <c r="B3203" i="7" l="1"/>
  <c r="C3202" i="7"/>
  <c r="B3204" i="7" l="1"/>
  <c r="C3203" i="7"/>
  <c r="B3205" i="7" l="1"/>
  <c r="C3204" i="7"/>
  <c r="B3206" i="7" l="1"/>
  <c r="C3205" i="7"/>
  <c r="B3207" i="7" l="1"/>
  <c r="C3206" i="7"/>
  <c r="B3208" i="7" l="1"/>
  <c r="C3207" i="7"/>
  <c r="B3209" i="7" l="1"/>
  <c r="C3208" i="7"/>
  <c r="B3210" i="7" l="1"/>
  <c r="C3209" i="7"/>
  <c r="B3211" i="7" l="1"/>
  <c r="C3210" i="7"/>
  <c r="B3212" i="7" l="1"/>
  <c r="C3211" i="7"/>
  <c r="B3213" i="7" l="1"/>
  <c r="C3212" i="7"/>
  <c r="B3214" i="7" l="1"/>
  <c r="C3213" i="7"/>
  <c r="B3215" i="7" l="1"/>
  <c r="C3214" i="7"/>
  <c r="B3216" i="7" l="1"/>
  <c r="C3215" i="7"/>
  <c r="B3217" i="7" l="1"/>
  <c r="C3216" i="7"/>
  <c r="B3218" i="7" l="1"/>
  <c r="C3217" i="7"/>
  <c r="B3219" i="7" l="1"/>
  <c r="C3218" i="7"/>
  <c r="B3220" i="7" l="1"/>
  <c r="C3219" i="7"/>
  <c r="B3221" i="7" l="1"/>
  <c r="C3220" i="7"/>
  <c r="B3222" i="7" l="1"/>
  <c r="C3221" i="7"/>
  <c r="B3223" i="7" l="1"/>
  <c r="C3222" i="7"/>
  <c r="B3224" i="7" l="1"/>
  <c r="C3223" i="7"/>
  <c r="B3225" i="7" l="1"/>
  <c r="C3224" i="7"/>
  <c r="B3226" i="7" l="1"/>
  <c r="C3225" i="7"/>
  <c r="B3227" i="7" l="1"/>
  <c r="C3226" i="7"/>
  <c r="B3228" i="7" l="1"/>
  <c r="C3227" i="7"/>
  <c r="B3229" i="7" l="1"/>
  <c r="C3228" i="7"/>
  <c r="B3230" i="7" l="1"/>
  <c r="C3229" i="7"/>
  <c r="B3231" i="7" l="1"/>
  <c r="C3230" i="7"/>
  <c r="B3232" i="7" l="1"/>
  <c r="C3231" i="7"/>
  <c r="B3233" i="7" l="1"/>
  <c r="C3232" i="7"/>
  <c r="B3234" i="7" l="1"/>
  <c r="C3233" i="7"/>
  <c r="B3235" i="7" l="1"/>
  <c r="C3234" i="7"/>
  <c r="B3236" i="7" l="1"/>
  <c r="C3235" i="7"/>
  <c r="B3237" i="7" l="1"/>
  <c r="C3236" i="7"/>
  <c r="B3238" i="7" l="1"/>
  <c r="C3237" i="7"/>
  <c r="B3239" i="7" l="1"/>
  <c r="C3238" i="7"/>
  <c r="B3240" i="7" l="1"/>
  <c r="C3239" i="7"/>
  <c r="B3241" i="7" l="1"/>
  <c r="C3240" i="7"/>
  <c r="B3242" i="7" l="1"/>
  <c r="C3241" i="7"/>
  <c r="B3243" i="7" l="1"/>
  <c r="C3242" i="7"/>
  <c r="B3244" i="7" l="1"/>
  <c r="C3243" i="7"/>
  <c r="B3245" i="7" l="1"/>
  <c r="C3244" i="7"/>
  <c r="B3246" i="7" l="1"/>
  <c r="C3245" i="7"/>
  <c r="B3247" i="7" l="1"/>
  <c r="C3246" i="7"/>
  <c r="B3248" i="7" l="1"/>
  <c r="C3247" i="7"/>
  <c r="B3249" i="7" l="1"/>
  <c r="C3248" i="7"/>
  <c r="B3250" i="7" l="1"/>
  <c r="C3249" i="7"/>
  <c r="B3251" i="7" l="1"/>
  <c r="C3250" i="7"/>
  <c r="B3252" i="7" l="1"/>
  <c r="C3251" i="7"/>
  <c r="B3253" i="7" l="1"/>
  <c r="C3252" i="7"/>
  <c r="B3254" i="7" l="1"/>
  <c r="C3253" i="7"/>
  <c r="B3255" i="7" l="1"/>
  <c r="C3254" i="7"/>
  <c r="B3256" i="7" l="1"/>
  <c r="C3255" i="7"/>
  <c r="B3257" i="7" l="1"/>
  <c r="C3256" i="7"/>
  <c r="B3258" i="7" l="1"/>
  <c r="C3257" i="7"/>
  <c r="B3259" i="7" l="1"/>
  <c r="C3258" i="7"/>
  <c r="B3260" i="7" l="1"/>
  <c r="C3259" i="7"/>
  <c r="B3261" i="7" l="1"/>
  <c r="C3260" i="7"/>
  <c r="B3262" i="7" l="1"/>
  <c r="C3261" i="7"/>
  <c r="B3263" i="7" l="1"/>
  <c r="C3262" i="7"/>
  <c r="B3264" i="7" l="1"/>
  <c r="C3263" i="7"/>
  <c r="B3265" i="7" l="1"/>
  <c r="C3264" i="7"/>
  <c r="B3266" i="7" l="1"/>
  <c r="C3265" i="7"/>
  <c r="B3267" i="7" l="1"/>
  <c r="C3266" i="7"/>
  <c r="B3268" i="7" l="1"/>
  <c r="C3267" i="7"/>
  <c r="B3269" i="7" l="1"/>
  <c r="C3268" i="7"/>
  <c r="B3270" i="7" l="1"/>
  <c r="C3269" i="7"/>
  <c r="B3271" i="7" l="1"/>
  <c r="C3270" i="7"/>
  <c r="B3272" i="7" l="1"/>
  <c r="C3271" i="7"/>
  <c r="B3273" i="7" l="1"/>
  <c r="C3272" i="7"/>
  <c r="B3274" i="7" l="1"/>
  <c r="C3273" i="7"/>
  <c r="B3275" i="7" l="1"/>
  <c r="C3274" i="7"/>
  <c r="B3276" i="7" l="1"/>
  <c r="C3275" i="7"/>
  <c r="B3277" i="7" l="1"/>
  <c r="C3276" i="7"/>
  <c r="B3278" i="7" l="1"/>
  <c r="C3277" i="7"/>
  <c r="B3279" i="7" l="1"/>
  <c r="C3278" i="7"/>
  <c r="B3280" i="7" l="1"/>
  <c r="C3279" i="7"/>
  <c r="B3281" i="7" l="1"/>
  <c r="C3280" i="7"/>
  <c r="B3282" i="7" l="1"/>
  <c r="C3281" i="7"/>
  <c r="B3283" i="7" l="1"/>
  <c r="C3282" i="7"/>
  <c r="B3284" i="7" l="1"/>
  <c r="C3283" i="7"/>
  <c r="B3285" i="7" l="1"/>
  <c r="C3284" i="7"/>
  <c r="B3286" i="7" l="1"/>
  <c r="C3285" i="7"/>
  <c r="B3287" i="7" l="1"/>
  <c r="C3286" i="7"/>
  <c r="B3288" i="7" l="1"/>
  <c r="C3287" i="7"/>
  <c r="B3289" i="7" l="1"/>
  <c r="C3288" i="7"/>
  <c r="B3290" i="7" l="1"/>
  <c r="C3289" i="7"/>
  <c r="B3291" i="7" l="1"/>
  <c r="C3290" i="7"/>
  <c r="B3292" i="7" l="1"/>
  <c r="C3291" i="7"/>
  <c r="B3293" i="7" l="1"/>
  <c r="C3292" i="7"/>
  <c r="B3294" i="7" l="1"/>
  <c r="C3293" i="7"/>
  <c r="B3295" i="7" l="1"/>
  <c r="C3294" i="7"/>
  <c r="B3296" i="7" l="1"/>
  <c r="C3295" i="7"/>
  <c r="B3297" i="7" l="1"/>
  <c r="C3296" i="7"/>
  <c r="B3298" i="7" l="1"/>
  <c r="C3297" i="7"/>
  <c r="B3299" i="7" l="1"/>
  <c r="C3298" i="7"/>
  <c r="B3300" i="7" l="1"/>
  <c r="C3299" i="7"/>
  <c r="B3301" i="7" l="1"/>
  <c r="C3300" i="7"/>
  <c r="B3302" i="7" l="1"/>
  <c r="C3301" i="7"/>
  <c r="B3303" i="7" l="1"/>
  <c r="C3302" i="7"/>
  <c r="B3304" i="7" l="1"/>
  <c r="C3303" i="7"/>
  <c r="B3305" i="7" l="1"/>
  <c r="C3304" i="7"/>
  <c r="B3306" i="7" l="1"/>
  <c r="C3305" i="7"/>
  <c r="B3307" i="7" l="1"/>
  <c r="C3306" i="7"/>
  <c r="B3308" i="7" l="1"/>
  <c r="C3307" i="7"/>
  <c r="B3309" i="7" l="1"/>
  <c r="C3308" i="7"/>
  <c r="B3310" i="7" l="1"/>
  <c r="C3309" i="7"/>
  <c r="B3311" i="7" l="1"/>
  <c r="C3310" i="7"/>
  <c r="B3312" i="7" l="1"/>
  <c r="C3311" i="7"/>
  <c r="B3313" i="7" l="1"/>
  <c r="C3312" i="7"/>
  <c r="B3314" i="7" l="1"/>
  <c r="C3313" i="7"/>
  <c r="B3315" i="7" l="1"/>
  <c r="C3314" i="7"/>
  <c r="B3316" i="7" l="1"/>
  <c r="C3315" i="7"/>
  <c r="B3317" i="7" l="1"/>
  <c r="C3316" i="7"/>
  <c r="B3318" i="7" l="1"/>
  <c r="C3317" i="7"/>
  <c r="B3319" i="7" l="1"/>
  <c r="C3318" i="7"/>
  <c r="B3320" i="7" l="1"/>
  <c r="C3319" i="7"/>
  <c r="B3321" i="7" l="1"/>
  <c r="C3320" i="7"/>
  <c r="B3322" i="7" l="1"/>
  <c r="C3321" i="7"/>
  <c r="B3323" i="7" l="1"/>
  <c r="C3322" i="7"/>
  <c r="B3324" i="7" l="1"/>
  <c r="C3323" i="7"/>
  <c r="B3325" i="7" l="1"/>
  <c r="C3324" i="7"/>
  <c r="B3326" i="7" l="1"/>
  <c r="C3325" i="7"/>
  <c r="B3327" i="7" l="1"/>
  <c r="C3326" i="7"/>
  <c r="B3328" i="7" l="1"/>
  <c r="C3327" i="7"/>
  <c r="B3329" i="7" l="1"/>
  <c r="C3328" i="7"/>
  <c r="B3330" i="7" l="1"/>
  <c r="C3329" i="7"/>
  <c r="B3331" i="7" l="1"/>
  <c r="C3330" i="7"/>
  <c r="B3332" i="7" l="1"/>
  <c r="C3331" i="7"/>
  <c r="B3333" i="7" l="1"/>
  <c r="C3332" i="7"/>
  <c r="B3334" i="7" l="1"/>
  <c r="C3333" i="7"/>
  <c r="B3335" i="7" l="1"/>
  <c r="C3334" i="7"/>
  <c r="B3336" i="7" l="1"/>
  <c r="C3335" i="7"/>
  <c r="B3337" i="7" l="1"/>
  <c r="C3336" i="7"/>
  <c r="B3338" i="7" l="1"/>
  <c r="C3337" i="7"/>
  <c r="B3339" i="7" l="1"/>
  <c r="C3338" i="7"/>
  <c r="B3340" i="7" l="1"/>
  <c r="C3339" i="7"/>
  <c r="B3341" i="7" l="1"/>
  <c r="C3340" i="7"/>
  <c r="B3342" i="7" l="1"/>
  <c r="C3341" i="7"/>
  <c r="B3343" i="7" l="1"/>
  <c r="C3342" i="7"/>
  <c r="B3344" i="7" l="1"/>
  <c r="C3343" i="7"/>
  <c r="B3345" i="7" l="1"/>
  <c r="C3344" i="7"/>
  <c r="B3346" i="7" l="1"/>
  <c r="C3345" i="7"/>
  <c r="B3347" i="7" l="1"/>
  <c r="C3346" i="7"/>
  <c r="B3348" i="7" l="1"/>
  <c r="C3347" i="7"/>
  <c r="B3349" i="7" l="1"/>
  <c r="C3348" i="7"/>
  <c r="B3350" i="7" l="1"/>
  <c r="C3349" i="7"/>
  <c r="B3351" i="7" l="1"/>
  <c r="C3350" i="7"/>
  <c r="B3352" i="7" l="1"/>
  <c r="C3351" i="7"/>
  <c r="B3353" i="7" l="1"/>
  <c r="C3352" i="7"/>
  <c r="B3354" i="7" l="1"/>
  <c r="C3353" i="7"/>
  <c r="B3355" i="7" l="1"/>
  <c r="C3354" i="7"/>
  <c r="B3356" i="7" l="1"/>
  <c r="C3355" i="7"/>
  <c r="B3357" i="7" l="1"/>
  <c r="C3356" i="7"/>
  <c r="B3358" i="7" l="1"/>
  <c r="C3357" i="7"/>
  <c r="B3359" i="7" l="1"/>
  <c r="C3358" i="7"/>
  <c r="B3360" i="7" l="1"/>
  <c r="C3359" i="7"/>
  <c r="B3361" i="7" l="1"/>
  <c r="C3360" i="7"/>
  <c r="B3362" i="7" l="1"/>
  <c r="C3361" i="7"/>
  <c r="B3363" i="7" l="1"/>
  <c r="C3362" i="7"/>
  <c r="B3364" i="7" l="1"/>
  <c r="C3363" i="7"/>
  <c r="B3365" i="7" l="1"/>
  <c r="C3364" i="7"/>
  <c r="B3366" i="7" l="1"/>
  <c r="C3365" i="7"/>
  <c r="B3367" i="7" l="1"/>
  <c r="C3366" i="7"/>
  <c r="B3368" i="7" l="1"/>
  <c r="C3367" i="7"/>
  <c r="B3369" i="7" l="1"/>
  <c r="C3368" i="7"/>
  <c r="B3370" i="7" l="1"/>
  <c r="C3369" i="7"/>
  <c r="B3371" i="7" l="1"/>
  <c r="C3370" i="7"/>
  <c r="B3372" i="7" l="1"/>
  <c r="C3371" i="7"/>
  <c r="B3373" i="7" l="1"/>
  <c r="C3372" i="7"/>
  <c r="B3374" i="7" l="1"/>
  <c r="C3373" i="7"/>
  <c r="B3375" i="7" l="1"/>
  <c r="C3374" i="7"/>
  <c r="B3376" i="7" l="1"/>
  <c r="C3375" i="7"/>
  <c r="B3377" i="7" l="1"/>
  <c r="C3376" i="7"/>
  <c r="B3378" i="7" l="1"/>
  <c r="C3377" i="7"/>
  <c r="B3379" i="7" l="1"/>
  <c r="C3378" i="7"/>
  <c r="B3380" i="7" l="1"/>
  <c r="C3379" i="7"/>
  <c r="B3381" i="7" l="1"/>
  <c r="C3380" i="7"/>
  <c r="B3382" i="7" l="1"/>
  <c r="C3381" i="7"/>
  <c r="B3383" i="7" l="1"/>
  <c r="C3382" i="7"/>
  <c r="B3384" i="7" l="1"/>
  <c r="C3383" i="7"/>
  <c r="B3385" i="7" l="1"/>
  <c r="C3384" i="7"/>
  <c r="B3386" i="7" l="1"/>
  <c r="C3385" i="7"/>
  <c r="B3387" i="7" l="1"/>
  <c r="C3386" i="7"/>
  <c r="B3388" i="7" l="1"/>
  <c r="C3387" i="7"/>
  <c r="B3389" i="7" l="1"/>
  <c r="C3388" i="7"/>
  <c r="B3390" i="7" l="1"/>
  <c r="C3389" i="7"/>
  <c r="B3391" i="7" l="1"/>
  <c r="C3390" i="7"/>
  <c r="B3392" i="7" l="1"/>
  <c r="C3391" i="7"/>
  <c r="B3393" i="7" l="1"/>
  <c r="C3392" i="7"/>
  <c r="B3394" i="7" l="1"/>
  <c r="C3393" i="7"/>
  <c r="B3395" i="7" l="1"/>
  <c r="C3394" i="7"/>
  <c r="B3396" i="7" l="1"/>
  <c r="C3395" i="7"/>
  <c r="B3397" i="7" l="1"/>
  <c r="C3396" i="7"/>
  <c r="B3398" i="7" l="1"/>
  <c r="C3397" i="7"/>
  <c r="B3399" i="7" l="1"/>
  <c r="C3398" i="7"/>
  <c r="B3400" i="7" l="1"/>
  <c r="C3399" i="7"/>
  <c r="B3401" i="7" l="1"/>
  <c r="C3400" i="7"/>
  <c r="B3402" i="7" l="1"/>
  <c r="C3401" i="7"/>
  <c r="B3403" i="7" l="1"/>
  <c r="C3402" i="7"/>
  <c r="B3404" i="7" l="1"/>
  <c r="C3403" i="7"/>
  <c r="B3405" i="7" l="1"/>
  <c r="C3404" i="7"/>
  <c r="B3406" i="7" l="1"/>
  <c r="C3405" i="7"/>
  <c r="B3407" i="7" l="1"/>
  <c r="C3406" i="7"/>
  <c r="B3408" i="7" l="1"/>
  <c r="C3407" i="7"/>
  <c r="B3409" i="7" l="1"/>
  <c r="C3408" i="7"/>
  <c r="B3410" i="7" l="1"/>
  <c r="C3409" i="7"/>
  <c r="B3411" i="7" l="1"/>
  <c r="C3410" i="7"/>
  <c r="B3412" i="7" l="1"/>
  <c r="C3411" i="7"/>
  <c r="B3413" i="7" l="1"/>
  <c r="C3412" i="7"/>
  <c r="B3414" i="7" l="1"/>
  <c r="C3413" i="7"/>
  <c r="B3415" i="7" l="1"/>
  <c r="C3414" i="7"/>
  <c r="B3416" i="7" l="1"/>
  <c r="C3415" i="7"/>
  <c r="B3417" i="7" l="1"/>
  <c r="C3416" i="7"/>
  <c r="B3418" i="7" l="1"/>
  <c r="C3417" i="7"/>
  <c r="B3419" i="7" l="1"/>
  <c r="C3418" i="7"/>
  <c r="B3420" i="7" l="1"/>
  <c r="C3419" i="7"/>
  <c r="B3421" i="7" l="1"/>
  <c r="C3420" i="7"/>
  <c r="B3422" i="7" l="1"/>
  <c r="C3421" i="7"/>
  <c r="B3423" i="7" l="1"/>
  <c r="C3422" i="7"/>
  <c r="B3424" i="7" l="1"/>
  <c r="C3423" i="7"/>
  <c r="B3425" i="7" l="1"/>
  <c r="C3424" i="7"/>
  <c r="B3426" i="7" l="1"/>
  <c r="C3425" i="7"/>
  <c r="B3427" i="7" l="1"/>
  <c r="C3426" i="7"/>
  <c r="B3428" i="7" l="1"/>
  <c r="C3427" i="7"/>
  <c r="B3429" i="7" l="1"/>
  <c r="C3428" i="7"/>
  <c r="B3430" i="7" l="1"/>
  <c r="C3429" i="7"/>
  <c r="B3431" i="7" l="1"/>
  <c r="C3430" i="7"/>
  <c r="B3432" i="7" l="1"/>
  <c r="C3431" i="7"/>
  <c r="B3433" i="7" l="1"/>
  <c r="C3432" i="7"/>
  <c r="B3434" i="7" l="1"/>
  <c r="C3433" i="7"/>
  <c r="B3435" i="7" l="1"/>
  <c r="C3434" i="7"/>
  <c r="B3436" i="7" l="1"/>
  <c r="C3435" i="7"/>
  <c r="B3437" i="7" l="1"/>
  <c r="C3436" i="7"/>
  <c r="B3438" i="7" l="1"/>
  <c r="C3437" i="7"/>
  <c r="B3439" i="7" l="1"/>
  <c r="C3438" i="7"/>
  <c r="B3440" i="7" l="1"/>
  <c r="C3439" i="7"/>
  <c r="B3441" i="7" l="1"/>
  <c r="C3440" i="7"/>
  <c r="B3442" i="7" l="1"/>
  <c r="C3441" i="7"/>
  <c r="B3443" i="7" l="1"/>
  <c r="C3442" i="7"/>
  <c r="B3444" i="7" l="1"/>
  <c r="C3443" i="7"/>
  <c r="B3445" i="7" l="1"/>
  <c r="C3444" i="7"/>
  <c r="B3446" i="7" l="1"/>
  <c r="C3445" i="7"/>
  <c r="B3447" i="7" l="1"/>
  <c r="C3446" i="7"/>
  <c r="B3448" i="7" l="1"/>
  <c r="C3447" i="7"/>
  <c r="B3449" i="7" l="1"/>
  <c r="C3448" i="7"/>
  <c r="B3450" i="7" l="1"/>
  <c r="C3449" i="7"/>
  <c r="B3451" i="7" l="1"/>
  <c r="C3450" i="7"/>
  <c r="B3452" i="7" l="1"/>
  <c r="C3451" i="7"/>
  <c r="B3453" i="7" l="1"/>
  <c r="C3452" i="7"/>
  <c r="B3454" i="7" l="1"/>
  <c r="C3453" i="7"/>
  <c r="B3455" i="7" l="1"/>
  <c r="C3454" i="7"/>
  <c r="B3456" i="7" l="1"/>
  <c r="C3455" i="7"/>
  <c r="B3457" i="7" l="1"/>
  <c r="C3456" i="7"/>
  <c r="B3458" i="7" l="1"/>
  <c r="C3457" i="7"/>
  <c r="B3459" i="7" l="1"/>
  <c r="C3458" i="7"/>
  <c r="B3460" i="7" l="1"/>
  <c r="C3459" i="7"/>
  <c r="B3461" i="7" l="1"/>
  <c r="C3460" i="7"/>
  <c r="B3462" i="7" l="1"/>
  <c r="C3461" i="7"/>
  <c r="B3463" i="7" l="1"/>
  <c r="C3462" i="7"/>
  <c r="B3464" i="7" l="1"/>
  <c r="C3463" i="7"/>
  <c r="B3465" i="7" l="1"/>
  <c r="C3464" i="7"/>
  <c r="B3466" i="7" l="1"/>
  <c r="C3465" i="7"/>
  <c r="B3467" i="7" l="1"/>
  <c r="C3466" i="7"/>
  <c r="B3468" i="7" l="1"/>
  <c r="C3467" i="7"/>
  <c r="B3469" i="7" l="1"/>
  <c r="C3468" i="7"/>
  <c r="B3470" i="7" l="1"/>
  <c r="C3469" i="7"/>
  <c r="B3471" i="7" l="1"/>
  <c r="C3470" i="7"/>
  <c r="B3472" i="7" l="1"/>
  <c r="C3471" i="7"/>
  <c r="B3473" i="7" l="1"/>
  <c r="C3472" i="7"/>
  <c r="B3474" i="7" l="1"/>
  <c r="C3473" i="7"/>
  <c r="B3475" i="7" l="1"/>
  <c r="C3474" i="7"/>
  <c r="B3476" i="7" l="1"/>
  <c r="C3475" i="7"/>
  <c r="B3477" i="7" l="1"/>
  <c r="C3476" i="7"/>
  <c r="B3478" i="7" l="1"/>
  <c r="C3477" i="7"/>
  <c r="B3479" i="7" l="1"/>
  <c r="C3478" i="7"/>
  <c r="B3480" i="7" l="1"/>
  <c r="C3479" i="7"/>
  <c r="B3481" i="7" l="1"/>
  <c r="C3480" i="7"/>
  <c r="B3482" i="7" l="1"/>
  <c r="C3481" i="7"/>
  <c r="B3483" i="7" l="1"/>
  <c r="C3482" i="7"/>
  <c r="B3484" i="7" l="1"/>
  <c r="C3483" i="7"/>
  <c r="B3485" i="7" l="1"/>
  <c r="C3484" i="7"/>
  <c r="B3486" i="7" l="1"/>
  <c r="C3485" i="7"/>
  <c r="B3487" i="7" l="1"/>
  <c r="C3486" i="7"/>
  <c r="B3488" i="7" l="1"/>
  <c r="C3487" i="7"/>
  <c r="B3489" i="7" l="1"/>
  <c r="C3488" i="7"/>
  <c r="B3490" i="7" l="1"/>
  <c r="C3489" i="7"/>
  <c r="B3491" i="7" l="1"/>
  <c r="C3490" i="7"/>
  <c r="B3492" i="7" l="1"/>
  <c r="C3491" i="7"/>
  <c r="B3493" i="7" l="1"/>
  <c r="C3492" i="7"/>
  <c r="B3494" i="7" l="1"/>
  <c r="C3493" i="7"/>
  <c r="B3495" i="7" l="1"/>
  <c r="C3494" i="7"/>
  <c r="B3496" i="7" l="1"/>
  <c r="C3495" i="7"/>
  <c r="B3497" i="7" l="1"/>
  <c r="C3496" i="7"/>
  <c r="B3498" i="7" l="1"/>
  <c r="C3497" i="7"/>
  <c r="B3499" i="7" l="1"/>
  <c r="C3498" i="7"/>
  <c r="B3500" i="7" l="1"/>
  <c r="C3499" i="7"/>
  <c r="B3501" i="7" l="1"/>
  <c r="C3500" i="7"/>
  <c r="B3502" i="7" l="1"/>
  <c r="C3501" i="7"/>
  <c r="B3503" i="7" l="1"/>
  <c r="C3502" i="7"/>
  <c r="B3504" i="7" l="1"/>
  <c r="C3503" i="7"/>
  <c r="B3505" i="7" l="1"/>
  <c r="C3504" i="7"/>
  <c r="B3506" i="7" l="1"/>
  <c r="C3505" i="7"/>
  <c r="B3507" i="7" l="1"/>
  <c r="C3506" i="7"/>
  <c r="B3508" i="7" l="1"/>
  <c r="C3507" i="7"/>
  <c r="B3509" i="7" l="1"/>
  <c r="C3508" i="7"/>
  <c r="B3510" i="7" l="1"/>
  <c r="C3509" i="7"/>
  <c r="B3511" i="7" l="1"/>
  <c r="C3510" i="7"/>
  <c r="B3512" i="7" l="1"/>
  <c r="C3511" i="7"/>
  <c r="B3513" i="7" l="1"/>
  <c r="C3512" i="7"/>
  <c r="B3514" i="7" l="1"/>
  <c r="C3513" i="7"/>
  <c r="B3515" i="7" l="1"/>
  <c r="C3514" i="7"/>
  <c r="B3516" i="7" l="1"/>
  <c r="C3515" i="7"/>
  <c r="B3517" i="7" l="1"/>
  <c r="C3516" i="7"/>
  <c r="B3518" i="7" l="1"/>
  <c r="C3517" i="7"/>
  <c r="B3519" i="7" l="1"/>
  <c r="C3518" i="7"/>
  <c r="B3520" i="7" l="1"/>
  <c r="C3519" i="7"/>
  <c r="B3521" i="7" l="1"/>
  <c r="C3520" i="7"/>
  <c r="B3522" i="7" l="1"/>
  <c r="C3521" i="7"/>
  <c r="B3523" i="7" l="1"/>
  <c r="C3522" i="7"/>
  <c r="B3524" i="7" l="1"/>
  <c r="C3523" i="7"/>
  <c r="B3525" i="7" l="1"/>
  <c r="C3524" i="7"/>
  <c r="B3526" i="7" l="1"/>
  <c r="C3525" i="7"/>
  <c r="B3527" i="7" l="1"/>
  <c r="C3526" i="7"/>
  <c r="B3528" i="7" l="1"/>
  <c r="C3527" i="7"/>
  <c r="B3529" i="7" l="1"/>
  <c r="C3528" i="7"/>
  <c r="B3530" i="7" l="1"/>
  <c r="C3529" i="7"/>
  <c r="B3531" i="7" l="1"/>
  <c r="C3530" i="7"/>
  <c r="B3532" i="7" l="1"/>
  <c r="C3531" i="7"/>
  <c r="B3533" i="7" l="1"/>
  <c r="C3532" i="7"/>
  <c r="B3534" i="7" l="1"/>
  <c r="C3533" i="7"/>
  <c r="B3535" i="7" l="1"/>
  <c r="C3534" i="7"/>
  <c r="B3536" i="7" l="1"/>
  <c r="C3535" i="7"/>
  <c r="B3537" i="7" l="1"/>
  <c r="C3536" i="7"/>
  <c r="B3538" i="7" l="1"/>
  <c r="C3537" i="7"/>
  <c r="B3539" i="7" l="1"/>
  <c r="C3538" i="7"/>
  <c r="B3540" i="7" l="1"/>
  <c r="C3539" i="7"/>
  <c r="B3541" i="7" l="1"/>
  <c r="C3540" i="7"/>
  <c r="B3542" i="7" l="1"/>
  <c r="C3541" i="7"/>
  <c r="B3543" i="7" l="1"/>
  <c r="C3542" i="7"/>
  <c r="B3544" i="7" l="1"/>
  <c r="C3543" i="7"/>
  <c r="B3545" i="7" l="1"/>
  <c r="C3544" i="7"/>
  <c r="B3546" i="7" l="1"/>
  <c r="C3545" i="7"/>
  <c r="B3547" i="7" l="1"/>
  <c r="C3546" i="7"/>
  <c r="B3548" i="7" l="1"/>
  <c r="C3547" i="7"/>
  <c r="B3549" i="7" l="1"/>
  <c r="C3548" i="7"/>
  <c r="B3550" i="7" l="1"/>
  <c r="C3549" i="7"/>
  <c r="B3551" i="7" l="1"/>
  <c r="C3550" i="7"/>
  <c r="B3552" i="7" l="1"/>
  <c r="C3551" i="7"/>
  <c r="B3553" i="7" l="1"/>
  <c r="C3552" i="7"/>
  <c r="B3554" i="7" l="1"/>
  <c r="C3553" i="7"/>
  <c r="B3555" i="7" l="1"/>
  <c r="C3554" i="7"/>
  <c r="B3556" i="7" l="1"/>
  <c r="C3555" i="7"/>
  <c r="B3557" i="7" l="1"/>
  <c r="C3556" i="7"/>
  <c r="B3558" i="7" l="1"/>
  <c r="C3557" i="7"/>
  <c r="B3559" i="7" l="1"/>
  <c r="C3558" i="7"/>
  <c r="B3560" i="7" l="1"/>
  <c r="C3559" i="7"/>
  <c r="B3561" i="7" l="1"/>
  <c r="C3560" i="7"/>
  <c r="B3562" i="7" l="1"/>
  <c r="C3561" i="7"/>
  <c r="B3563" i="7" l="1"/>
  <c r="C3562" i="7"/>
  <c r="B3564" i="7" l="1"/>
  <c r="C3563" i="7"/>
  <c r="B3565" i="7" l="1"/>
  <c r="C3564" i="7"/>
  <c r="B3566" i="7" l="1"/>
  <c r="C3565" i="7"/>
  <c r="B3567" i="7" l="1"/>
  <c r="C3566" i="7"/>
  <c r="B3568" i="7" l="1"/>
  <c r="C3567" i="7"/>
  <c r="B3569" i="7" l="1"/>
  <c r="C3568" i="7"/>
  <c r="B3570" i="7" l="1"/>
  <c r="C3569" i="7"/>
  <c r="B3571" i="7" l="1"/>
  <c r="C3570" i="7"/>
  <c r="B3572" i="7" l="1"/>
  <c r="C3571" i="7"/>
  <c r="B3573" i="7" l="1"/>
  <c r="C3572" i="7"/>
  <c r="B3574" i="7" l="1"/>
  <c r="C3573" i="7"/>
  <c r="B3575" i="7" l="1"/>
  <c r="C3574" i="7"/>
  <c r="B3576" i="7" l="1"/>
  <c r="C3575" i="7"/>
  <c r="B3577" i="7" l="1"/>
  <c r="C3576" i="7"/>
  <c r="B3578" i="7" l="1"/>
  <c r="C3577" i="7"/>
  <c r="B3579" i="7" l="1"/>
  <c r="C3578" i="7"/>
  <c r="B3580" i="7" l="1"/>
  <c r="C3579" i="7"/>
  <c r="B3581" i="7" l="1"/>
  <c r="C3580" i="7"/>
  <c r="B3582" i="7" l="1"/>
  <c r="C3581" i="7"/>
  <c r="B3583" i="7" l="1"/>
  <c r="C3582" i="7"/>
  <c r="B3584" i="7" l="1"/>
  <c r="C3583" i="7"/>
  <c r="B3585" i="7" l="1"/>
  <c r="C3584" i="7"/>
  <c r="B3586" i="7" l="1"/>
  <c r="C3585" i="7"/>
  <c r="B3587" i="7" l="1"/>
  <c r="C3586" i="7"/>
  <c r="B3588" i="7" l="1"/>
  <c r="C3587" i="7"/>
  <c r="B3589" i="7" l="1"/>
  <c r="C3588" i="7"/>
  <c r="B3590" i="7" l="1"/>
  <c r="C3589" i="7"/>
  <c r="B3591" i="7" l="1"/>
  <c r="C3590" i="7"/>
  <c r="B3592" i="7" l="1"/>
  <c r="C3591" i="7"/>
  <c r="B3593" i="7" l="1"/>
  <c r="C3592" i="7"/>
  <c r="B3594" i="7" l="1"/>
  <c r="C3593" i="7"/>
  <c r="B3595" i="7" l="1"/>
  <c r="C3594" i="7"/>
  <c r="B3596" i="7" l="1"/>
  <c r="C3595" i="7"/>
  <c r="B3597" i="7" l="1"/>
  <c r="C3596" i="7"/>
  <c r="B3598" i="7" l="1"/>
  <c r="C3597" i="7"/>
  <c r="B3599" i="7" l="1"/>
  <c r="C3598" i="7"/>
  <c r="B3600" i="7" l="1"/>
  <c r="C3599" i="7"/>
  <c r="B3601" i="7" l="1"/>
  <c r="C3600" i="7"/>
  <c r="B3602" i="7" l="1"/>
  <c r="C3601" i="7"/>
  <c r="B3603" i="7" l="1"/>
  <c r="C3602" i="7"/>
  <c r="B3604" i="7" l="1"/>
  <c r="C3603" i="7"/>
  <c r="B3605" i="7" l="1"/>
  <c r="C3604" i="7"/>
  <c r="B3606" i="7" l="1"/>
  <c r="C3605" i="7"/>
  <c r="B3607" i="7" l="1"/>
  <c r="C3606" i="7"/>
  <c r="B3608" i="7" l="1"/>
  <c r="C3607" i="7"/>
  <c r="B3609" i="7" l="1"/>
  <c r="C3608" i="7"/>
  <c r="B3610" i="7" l="1"/>
  <c r="C3609" i="7"/>
  <c r="B3611" i="7" l="1"/>
  <c r="C3610" i="7"/>
  <c r="B3612" i="7" l="1"/>
  <c r="C3611" i="7"/>
  <c r="B3613" i="7" l="1"/>
  <c r="C3612" i="7"/>
  <c r="B3614" i="7" l="1"/>
  <c r="C3613" i="7"/>
  <c r="B3615" i="7" l="1"/>
  <c r="C3614" i="7"/>
  <c r="B3616" i="7" l="1"/>
  <c r="C3615" i="7"/>
  <c r="B3617" i="7" l="1"/>
  <c r="C3616" i="7"/>
  <c r="B3618" i="7" l="1"/>
  <c r="C3617" i="7"/>
  <c r="B3619" i="7" l="1"/>
  <c r="C3618" i="7"/>
  <c r="B3620" i="7" l="1"/>
  <c r="C3619" i="7"/>
  <c r="B3621" i="7" l="1"/>
  <c r="C3620" i="7"/>
  <c r="B3622" i="7" l="1"/>
  <c r="C3621" i="7"/>
  <c r="B3623" i="7" l="1"/>
  <c r="C3622" i="7"/>
  <c r="B3624" i="7" l="1"/>
  <c r="C3623" i="7"/>
  <c r="B3625" i="7" l="1"/>
  <c r="C3624" i="7"/>
  <c r="B3626" i="7" l="1"/>
  <c r="C3625" i="7"/>
  <c r="B3627" i="7" l="1"/>
  <c r="C3626" i="7"/>
  <c r="B3628" i="7" l="1"/>
  <c r="C3627" i="7"/>
  <c r="B3629" i="7" l="1"/>
  <c r="C3628" i="7"/>
  <c r="B3630" i="7" l="1"/>
  <c r="C3629" i="7"/>
  <c r="B3631" i="7" l="1"/>
  <c r="C3630" i="7"/>
  <c r="B3632" i="7" l="1"/>
  <c r="C3631" i="7"/>
  <c r="B3633" i="7" l="1"/>
  <c r="C3632" i="7"/>
  <c r="B3634" i="7" l="1"/>
  <c r="C3633" i="7"/>
  <c r="B3635" i="7" l="1"/>
  <c r="C3634" i="7"/>
  <c r="B3636" i="7" l="1"/>
  <c r="C3635" i="7"/>
  <c r="B3637" i="7" l="1"/>
  <c r="C3636" i="7"/>
  <c r="B3638" i="7" l="1"/>
  <c r="C3637" i="7"/>
  <c r="B3639" i="7" l="1"/>
  <c r="C3638" i="7"/>
  <c r="B3640" i="7" l="1"/>
  <c r="C3639" i="7"/>
  <c r="B3641" i="7" l="1"/>
  <c r="C3641" i="7" s="1"/>
  <c r="C3640" i="7"/>
</calcChain>
</file>

<file path=xl/sharedStrings.xml><?xml version="1.0" encoding="utf-8"?>
<sst xmlns="http://schemas.openxmlformats.org/spreadsheetml/2006/main" count="669" uniqueCount="380">
  <si>
    <t>CRM - Public consultation</t>
  </si>
  <si>
    <t>Delivery Year 2025 - Inputs for Y-4 Auction</t>
  </si>
  <si>
    <t>This data is provided in the framework of the evaluation of the Belgian CRM calibration.</t>
  </si>
  <si>
    <t xml:space="preserve">It includes the data required by article 6, §2 of the FPS' Royal Decree proposal </t>
  </si>
  <si>
    <t>1° Data and assumptions for the scenario</t>
  </si>
  <si>
    <t>1. Generation &amp; Storage</t>
  </si>
  <si>
    <t>1.1 Generation &amp; Storage summary</t>
  </si>
  <si>
    <t>1.2 Individually modelled thermal generation</t>
  </si>
  <si>
    <t>1.3 Storage</t>
  </si>
  <si>
    <t>1.4 Profiled thermal generation</t>
  </si>
  <si>
    <t>1.5 Forced outage rates</t>
  </si>
  <si>
    <t>2. Consumption</t>
  </si>
  <si>
    <t>2.1 Demand</t>
  </si>
  <si>
    <t>2.2 Market response</t>
  </si>
  <si>
    <t>4. Flow based domains</t>
  </si>
  <si>
    <t>5. Other countries data</t>
  </si>
  <si>
    <t>6. Economic parameters</t>
  </si>
  <si>
    <t>2° Sensitivities that could be integrated in the reference scenario</t>
  </si>
  <si>
    <t>7 Sensitivities menu</t>
  </si>
  <si>
    <t>3° Preselected capacity types</t>
  </si>
  <si>
    <t>8. Preselected capacity types</t>
  </si>
  <si>
    <t>4° Scenarios post-delivery period</t>
  </si>
  <si>
    <t>9. Scenarios post delivery year</t>
  </si>
  <si>
    <t>5° Intermediate Price Cap</t>
  </si>
  <si>
    <t>10. Parameters for the IPC</t>
  </si>
  <si>
    <t>10.1 Technology list</t>
  </si>
  <si>
    <t>10.2 Activation cost avail. test</t>
  </si>
  <si>
    <t>10.3 Net revenues balancing</t>
  </si>
  <si>
    <t>This section is detailed in §2.1.1.1. of the explanatory note.</t>
  </si>
  <si>
    <t>Generation type</t>
  </si>
  <si>
    <t>Generation capacity 
[MW]</t>
  </si>
  <si>
    <t>Comment</t>
  </si>
  <si>
    <t>Individually modelled non renewable thermal generation</t>
  </si>
  <si>
    <t>NU*</t>
  </si>
  <si>
    <t>Nuclear</t>
  </si>
  <si>
    <t>see Explanatory Note § 2.1.1.1. for additional information.</t>
  </si>
  <si>
    <t>CCGT</t>
  </si>
  <si>
    <t>Gas</t>
  </si>
  <si>
    <t>CCGT-CHP</t>
  </si>
  <si>
    <t>CL</t>
  </si>
  <si>
    <t>OCGT</t>
  </si>
  <si>
    <t>CHP</t>
  </si>
  <si>
    <t xml:space="preserve"> </t>
  </si>
  <si>
    <t>Oil</t>
  </si>
  <si>
    <t>Profiled thermal non renewable generation</t>
  </si>
  <si>
    <t>Renewable generation</t>
  </si>
  <si>
    <t>Wind</t>
  </si>
  <si>
    <t>Onshore</t>
  </si>
  <si>
    <t>Updated based on final NECP - 3430 MW in MAF 2019</t>
  </si>
  <si>
    <t>Offshore</t>
  </si>
  <si>
    <t>Updated based on final NECP - 2271 MW in MAF 2019</t>
  </si>
  <si>
    <t>Photovoltaics</t>
  </si>
  <si>
    <t>Updated based on final NECP - 7587 MW in MAF 2019</t>
  </si>
  <si>
    <t>Hydro RoR</t>
  </si>
  <si>
    <t>Biomass</t>
  </si>
  <si>
    <t>individually modelled</t>
  </si>
  <si>
    <t>profiled</t>
  </si>
  <si>
    <t>Updated based on final NECP - 275 MW for profiled waste and biomass in MAF 2019</t>
  </si>
  <si>
    <t>Waste</t>
  </si>
  <si>
    <t>Storage</t>
  </si>
  <si>
    <t>Pumped storage</t>
  </si>
  <si>
    <t>Batteries</t>
  </si>
  <si>
    <t>This list contains all the individually modelled thermal generation, their type and their generation capacity. 
The last column mentions some comments about potential differences with MAF 2019 and general remarks.
It is further described in the explanatory note, §2.1.1.2.</t>
  </si>
  <si>
    <t>Owner</t>
  </si>
  <si>
    <t>Generation unit name</t>
  </si>
  <si>
    <t>Type</t>
  </si>
  <si>
    <t>Fuel type</t>
  </si>
  <si>
    <t>Generation capacity
[MW]</t>
  </si>
  <si>
    <t>Engie - Electrabel</t>
  </si>
  <si>
    <t>AALST SYRAL GT</t>
  </si>
  <si>
    <t>AALST SYRAL ST</t>
  </si>
  <si>
    <t>AALTER TJ</t>
  </si>
  <si>
    <t>TJ</t>
  </si>
  <si>
    <t>AMERCOEUR 1 GT</t>
  </si>
  <si>
    <t>CCGT-GT</t>
  </si>
  <si>
    <t>AMERCOEUR 1 ST</t>
  </si>
  <si>
    <t>CCGT-ST</t>
  </si>
  <si>
    <t>Luminus</t>
  </si>
  <si>
    <t>ANGLEUR TG 31</t>
  </si>
  <si>
    <t>GT</t>
  </si>
  <si>
    <t>ANGLEUR TG 32</t>
  </si>
  <si>
    <t>ANGLEUR TG 41</t>
  </si>
  <si>
    <t>ANGLEUR TG 42</t>
  </si>
  <si>
    <t>ARLANXEO ZWIJDRECHT GT</t>
  </si>
  <si>
    <t>ARLANXEO ZWIJNDRECHT ST</t>
  </si>
  <si>
    <t>AWIRS 4</t>
  </si>
  <si>
    <t>-</t>
  </si>
  <si>
    <t xml:space="preserve">Considered in the market in MAF 2019. </t>
  </si>
  <si>
    <t>BEERSE TJ</t>
  </si>
  <si>
    <t>Biopower</t>
  </si>
  <si>
    <t>BIOMASSA OOSTENDE</t>
  </si>
  <si>
    <t>IS</t>
  </si>
  <si>
    <t>Biostoom</t>
  </si>
  <si>
    <t>BIOSTOOM OOSTENDE</t>
  </si>
  <si>
    <t>CIERREUX TJ</t>
  </si>
  <si>
    <t>DOEL 2</t>
  </si>
  <si>
    <t>NU</t>
  </si>
  <si>
    <t>Decommissioned on 1st December 2025</t>
  </si>
  <si>
    <t>DROGENBOS GT1</t>
  </si>
  <si>
    <t>DROGENBOS GT2</t>
  </si>
  <si>
    <t>DROGENBOS ST</t>
  </si>
  <si>
    <t>Euro-silo</t>
  </si>
  <si>
    <t>Euro-Silo</t>
  </si>
  <si>
    <t>EVONIK DEGUSSA GT2</t>
  </si>
  <si>
    <t>EVONIK DEGUSSA ST</t>
  </si>
  <si>
    <t>Fluxys Zeebrugge</t>
  </si>
  <si>
    <t>Green Power</t>
  </si>
  <si>
    <t>Greenpower Oostende</t>
  </si>
  <si>
    <t>HAM 31</t>
  </si>
  <si>
    <t>HAM 32</t>
  </si>
  <si>
    <t>HAM Gent-GT</t>
  </si>
  <si>
    <t>HAM Gent-ST</t>
  </si>
  <si>
    <t>HERDERSBRUG GT1</t>
  </si>
  <si>
    <t>HERDERSBRUG GT2</t>
  </si>
  <si>
    <t>HERDERSBRUG ST</t>
  </si>
  <si>
    <t>IPALLE</t>
  </si>
  <si>
    <t>Incinerateur THUMAIDE (IPALLE) GTA1</t>
  </si>
  <si>
    <t>Incinerateur THUMAIDE (IPALLE) GTA2</t>
  </si>
  <si>
    <t>Indaver</t>
  </si>
  <si>
    <t>Indaver-Sleco Doel GEN1</t>
  </si>
  <si>
    <t>Indaver-Sleco Doel GEN2</t>
  </si>
  <si>
    <t>Indaver-Sleco Doel GEN3</t>
  </si>
  <si>
    <t>INEOS PHENOL DOEL CHP</t>
  </si>
  <si>
    <t>INEOS</t>
  </si>
  <si>
    <t>INESCO GT1</t>
  </si>
  <si>
    <t>INESCO GT2</t>
  </si>
  <si>
    <t>INESCO ST</t>
  </si>
  <si>
    <t>INTRADEL</t>
  </si>
  <si>
    <t>ISVAG</t>
  </si>
  <si>
    <t>Lampiris</t>
  </si>
  <si>
    <t>IVBO</t>
  </si>
  <si>
    <t>IZEGEM</t>
  </si>
  <si>
    <t>Inovyn</t>
  </si>
  <si>
    <t>JEMEPPE-SUR-SAMBRE ST</t>
  </si>
  <si>
    <t>JEMEPPE-SUR-SAMBRE GT1</t>
  </si>
  <si>
    <t>JEMEPPE-SUR-SAMBRE GT2</t>
  </si>
  <si>
    <t>KNIPPEGROEN STEG</t>
  </si>
  <si>
    <t>Lillo Energy</t>
  </si>
  <si>
    <t>LILLO ENERGY DEGUSSA GT1</t>
  </si>
  <si>
    <t>Direct Energie</t>
  </si>
  <si>
    <t>MARCINELLE ENERGIE TGV</t>
  </si>
  <si>
    <t>MONSANTO LILLO WKK EBL</t>
  </si>
  <si>
    <t>Considered out of the market in MAF 2019</t>
  </si>
  <si>
    <t>NOORDSCHOTE TJ</t>
  </si>
  <si>
    <t>LANXESS LILLO WKK EBL</t>
  </si>
  <si>
    <t>RINGVAART STEG</t>
  </si>
  <si>
    <t>RODENHUIZE 4</t>
  </si>
  <si>
    <t>SAINT-GHISLAIN STEG</t>
  </si>
  <si>
    <t>SAPPI LANAKEN GT</t>
  </si>
  <si>
    <t>Schaerbeek SIOMAB 1</t>
  </si>
  <si>
    <t>Schaerbeek SIOMAB 2</t>
  </si>
  <si>
    <t>Schaerbeek SIOMAB 3</t>
  </si>
  <si>
    <t>EXXONMOBIL</t>
  </si>
  <si>
    <t>SCHELDELAAN EXXONMOBIL</t>
  </si>
  <si>
    <t>SERAING TG1</t>
  </si>
  <si>
    <t>SERAING TG2</t>
  </si>
  <si>
    <t>SERAING TGV</t>
  </si>
  <si>
    <t>STORA</t>
  </si>
  <si>
    <t>STORA LANGERBRUGGE  CHP 1</t>
  </si>
  <si>
    <t>STORA LANGERBRUGGE CHP 2</t>
  </si>
  <si>
    <t>Taminco</t>
  </si>
  <si>
    <t>TAMINCO GENT CHP</t>
  </si>
  <si>
    <t>T-Power</t>
  </si>
  <si>
    <t>T-POWER</t>
  </si>
  <si>
    <t>VILVOORDE GT</t>
  </si>
  <si>
    <t>IXELLES-VOLTA TJ</t>
  </si>
  <si>
    <t>TOTAL</t>
  </si>
  <si>
    <t>WILMARSDONK TOTAL GT1</t>
  </si>
  <si>
    <t>WILMARSDONK TOTAL GT2</t>
  </si>
  <si>
    <t>WILMARSDONK TOTAL GT3</t>
  </si>
  <si>
    <t>ZANDVLIET POWER</t>
  </si>
  <si>
    <t>ZEDELGEM TJ</t>
  </si>
  <si>
    <t>ZEEBRUGGE TJ</t>
  </si>
  <si>
    <t>ZELZATE TJ</t>
  </si>
  <si>
    <t>Legend Unit-Type</t>
  </si>
  <si>
    <t>Combined Cycle</t>
  </si>
  <si>
    <t>Combined Cycle - Gas Turbine</t>
  </si>
  <si>
    <t>Combined Cycle - Steam Turbine</t>
  </si>
  <si>
    <t>Classic</t>
  </si>
  <si>
    <t>Gas Turbine</t>
  </si>
  <si>
    <t>ST</t>
  </si>
  <si>
    <t>Steam Turbine</t>
  </si>
  <si>
    <t>Incineration Station</t>
  </si>
  <si>
    <t>TurboJet</t>
  </si>
  <si>
    <t>Cogeneration Unit</t>
  </si>
  <si>
    <t>This section is presented in §2.1.1.3. of the explanatory note.</t>
  </si>
  <si>
    <t>1.3.1 Pumped-Storage</t>
  </si>
  <si>
    <t>BE Pumped-Storage facilities</t>
  </si>
  <si>
    <t>Reservoir Volume
[MWh]</t>
  </si>
  <si>
    <t>Storage reservoir</t>
  </si>
  <si>
    <t>Storage reservoir derating (ancillary services)</t>
  </si>
  <si>
    <t>Available storage for economical dispatch</t>
  </si>
  <si>
    <t>Unit name</t>
  </si>
  <si>
    <t>Turbining capacity 
[MW]</t>
  </si>
  <si>
    <t>Total capacity</t>
  </si>
  <si>
    <t>Coo 1</t>
  </si>
  <si>
    <t>Coo 2</t>
  </si>
  <si>
    <t>Coo 3</t>
  </si>
  <si>
    <t>Coo 4</t>
  </si>
  <si>
    <t>Coo 5</t>
  </si>
  <si>
    <t>Coo 6</t>
  </si>
  <si>
    <t>Platte Taille 1</t>
  </si>
  <si>
    <t>Platte Taille 2</t>
  </si>
  <si>
    <t>Platte Taille 3</t>
  </si>
  <si>
    <t>Platte Taille 4</t>
  </si>
  <si>
    <t>1.3.2 Batteries</t>
  </si>
  <si>
    <t>BE storage facilities</t>
  </si>
  <si>
    <t xml:space="preserve">Large scale storage </t>
  </si>
  <si>
    <t xml:space="preserve">Small scale storage </t>
  </si>
  <si>
    <t xml:space="preserve">Vehicule-to-grid </t>
  </si>
  <si>
    <t>Total reservoir volume</t>
  </si>
  <si>
    <t>Category name</t>
  </si>
  <si>
    <t>Capacity 
[MW]</t>
  </si>
  <si>
    <t>This section is presented in §2.1.1.4. of the explanatory note.</t>
  </si>
  <si>
    <t>Profiled generation capacity [MW]</t>
  </si>
  <si>
    <t>Gas and other</t>
  </si>
  <si>
    <t>Normalised hourly generation</t>
  </si>
  <si>
    <t xml:space="preserve"> [% of profiled generation capacity]</t>
  </si>
  <si>
    <t>Date</t>
  </si>
  <si>
    <t>Hour</t>
  </si>
  <si>
    <t>Waste + Biosmass + Gas-fired + Other</t>
  </si>
  <si>
    <t>This section is presented in §2.1.1.5. of the explanatory note.</t>
  </si>
  <si>
    <t>Average forced outage rate over 2010-2019</t>
  </si>
  <si>
    <t>Classical</t>
  </si>
  <si>
    <t>HVDC link</t>
  </si>
  <si>
    <t>Sources:</t>
  </si>
  <si>
    <t>Elia (2010-2019)</t>
  </si>
  <si>
    <t>ENTSO-E Transparency platform (2015-2019) where available</t>
  </si>
  <si>
    <t>MAF Study</t>
  </si>
  <si>
    <t>Strategic Reserve</t>
  </si>
  <si>
    <t>§2.1.2.1. of the explanatory note describes this section.</t>
  </si>
  <si>
    <t>Total demand [TWh]</t>
  </si>
  <si>
    <t>Normalised total demand 
[TWh]</t>
  </si>
  <si>
    <t>historical</t>
  </si>
  <si>
    <t>Final NECP (WAM) including lossess and oil reffineries</t>
  </si>
  <si>
    <t>This section is presented in §2.1.2.2. of the explanatory note.</t>
  </si>
  <si>
    <t>Market response volume</t>
  </si>
  <si>
    <t>Categories</t>
  </si>
  <si>
    <t>Total volume
[MW]</t>
  </si>
  <si>
    <t>Max use of 1 hour</t>
  </si>
  <si>
    <t>Max use of 2 hours</t>
  </si>
  <si>
    <t>Max use of 4 hours</t>
  </si>
  <si>
    <t>Max use of 8 hours</t>
  </si>
  <si>
    <t>No limit</t>
  </si>
  <si>
    <t>Total volume
[MWh/day]</t>
  </si>
  <si>
    <t>Elia Adequacy &amp; Flexibility study</t>
  </si>
  <si>
    <t>Energy Pact</t>
  </si>
  <si>
    <t>The table below summarizes the values taken in the framework of the CRM 
(see Explanatory Note, §2.1.3 for more information).</t>
  </si>
  <si>
    <t>Volume [MW]</t>
  </si>
  <si>
    <t>Total FCR</t>
  </si>
  <si>
    <t>Total FRR</t>
  </si>
  <si>
    <t>Assumption summary:</t>
  </si>
  <si>
    <t>FR</t>
  </si>
  <si>
    <t>DE</t>
  </si>
  <si>
    <t>NL</t>
  </si>
  <si>
    <t>BE</t>
  </si>
  <si>
    <t>AT</t>
  </si>
  <si>
    <t>IT</t>
  </si>
  <si>
    <t>SI</t>
  </si>
  <si>
    <t>CZ</t>
  </si>
  <si>
    <t>PL</t>
  </si>
  <si>
    <t>CH</t>
  </si>
  <si>
    <t>IFA1</t>
  </si>
  <si>
    <t>IFA2</t>
  </si>
  <si>
    <t>Britned</t>
  </si>
  <si>
    <t>NEMO</t>
  </si>
  <si>
    <t>ALEGrO</t>
  </si>
  <si>
    <t>RAM</t>
  </si>
  <si>
    <t>Flow based perimter: COREMOD</t>
  </si>
  <si>
    <t>Advanced Hybrid Coupling for external flows crossing the North Sea channel</t>
  </si>
  <si>
    <t>Only cross-border CNEC at or above 380kV</t>
  </si>
  <si>
    <t>5. Sources for other countries</t>
  </si>
  <si>
    <t>§2.1.5. of the explanatory note further presents the other countries data and its update.</t>
  </si>
  <si>
    <t>Mid-Adequacy Forecast 2019 from ENTSO-E</t>
  </si>
  <si>
    <t xml:space="preserve">https://www.entsoe.eu/outlooks/midterm/ </t>
  </si>
  <si>
    <t>Update of MAF2019 :</t>
  </si>
  <si>
    <t>Countries</t>
  </si>
  <si>
    <t>Lignite/Coal/Biomass</t>
  </si>
  <si>
    <t>Solar</t>
  </si>
  <si>
    <t>LU</t>
  </si>
  <si>
    <t>GB</t>
  </si>
  <si>
    <t>Total</t>
  </si>
  <si>
    <t>Sources :</t>
  </si>
  <si>
    <t>PLEF 2020 (to be published in May 2020)</t>
  </si>
  <si>
    <t>The prices are based on WEO2019 and are expressed in € 2018 (see §2.1.6. of the explanatory note).</t>
  </si>
  <si>
    <t>Category</t>
  </si>
  <si>
    <t>Price</t>
  </si>
  <si>
    <t>[€/GJ]</t>
  </si>
  <si>
    <t>Coal</t>
  </si>
  <si>
    <t>[€/tCO2]</t>
  </si>
  <si>
    <t>CO2</t>
  </si>
  <si>
    <t>7. Sensitivities Menu</t>
  </si>
  <si>
    <t>Sensitivity</t>
  </si>
  <si>
    <t>Description</t>
  </si>
  <si>
    <t>Source</t>
  </si>
  <si>
    <t>French nuclear availability</t>
  </si>
  <si>
    <r>
      <rPr>
        <b/>
        <sz val="11"/>
        <color theme="1"/>
        <rFont val="Calibri"/>
        <family val="2"/>
        <scheme val="minor"/>
      </rPr>
      <t>Decreased French nuclear availability based on historical figures</t>
    </r>
    <r>
      <rPr>
        <sz val="11"/>
        <color theme="1"/>
        <rFont val="Calibri"/>
        <family val="2"/>
        <scheme val="minor"/>
      </rPr>
      <t xml:space="preserve">
Lower availability by 4 units on average during winter</t>
    </r>
  </si>
  <si>
    <t>Done in Adequacy &amp; Flexibility study (Elia, 2019)</t>
  </si>
  <si>
    <t>FB CEP rules</t>
  </si>
  <si>
    <r>
      <rPr>
        <b/>
        <sz val="11"/>
        <color theme="1"/>
        <rFont val="Calibri"/>
        <family val="2"/>
        <scheme val="minor"/>
      </rPr>
      <t>Non achievements of the CEP rules for 2025 to reflect the uncertainty on capacity calculation.</t>
    </r>
    <r>
      <rPr>
        <sz val="11"/>
        <color theme="1"/>
        <rFont val="Calibri"/>
        <family val="2"/>
        <scheme val="minor"/>
      </rPr>
      <t xml:space="preserve">
50 % RAM instead of 70%</t>
    </r>
  </si>
  <si>
    <t>PLEF "Low Gas"</t>
  </si>
  <si>
    <r>
      <rPr>
        <b/>
        <sz val="11"/>
        <color theme="1"/>
        <rFont val="Calibri"/>
        <family val="2"/>
        <scheme val="minor"/>
      </rPr>
      <t xml:space="preserve">Additional gas closures abroad due to economic reasons
</t>
    </r>
    <r>
      <rPr>
        <sz val="11"/>
        <color theme="1"/>
        <rFont val="Calibri"/>
        <family val="2"/>
        <scheme val="minor"/>
      </rPr>
      <t>Taken from PLEF2020: AT: -1.2 GW, FR: -2.2 GW, LU: -0.1 GW, NL: -1.6 GW</t>
    </r>
  </si>
  <si>
    <t>Sensitivity applied in PLEF GAA 
(to be published in May 2020)</t>
  </si>
  <si>
    <t>PLEF "Low NUC"</t>
  </si>
  <si>
    <r>
      <rPr>
        <b/>
        <sz val="11"/>
        <color theme="1"/>
        <rFont val="Calibri"/>
        <family val="2"/>
        <scheme val="minor"/>
      </rPr>
      <t>Reduced nuclear availability in FR and CH based on W2016-17</t>
    </r>
    <r>
      <rPr>
        <sz val="11"/>
        <color theme="1"/>
        <rFont val="Calibri"/>
        <family val="2"/>
        <scheme val="minor"/>
      </rPr>
      <t xml:space="preserve">
FR: -1,7 GW , CH: -1,2 GW and reduced NTC for CH</t>
    </r>
  </si>
  <si>
    <t>Sensitivity applied in PLEF GAA
(to be published in May 2020)</t>
  </si>
  <si>
    <t>Coal phase-out acceleration</t>
  </si>
  <si>
    <r>
      <rPr>
        <b/>
        <sz val="11"/>
        <color theme="1"/>
        <rFont val="Calibri"/>
        <family val="2"/>
        <scheme val="minor"/>
      </rPr>
      <t>Western Europe coal free by 2025</t>
    </r>
    <r>
      <rPr>
        <sz val="11"/>
        <color theme="1"/>
        <rFont val="Calibri"/>
        <family val="2"/>
        <scheme val="minor"/>
      </rPr>
      <t xml:space="preserve">
NL: -2,7 GW, ES: -4,3 GW , IT: -6,4 GW</t>
    </r>
  </si>
  <si>
    <t>Inspired from MAF 2018/2019</t>
  </si>
  <si>
    <t>No new thermal units or delays</t>
  </si>
  <si>
    <r>
      <rPr>
        <b/>
        <sz val="11"/>
        <color theme="1"/>
        <rFont val="Calibri"/>
        <family val="2"/>
        <scheme val="minor"/>
      </rPr>
      <t>No new thermal units in non CRM countries &amp; delay in commissioning</t>
    </r>
    <r>
      <rPr>
        <sz val="11"/>
        <color theme="1"/>
        <rFont val="Calibri"/>
        <family val="2"/>
        <scheme val="minor"/>
      </rPr>
      <t xml:space="preserve">
DE: -2,1 GW, FR: - 1,6 GW</t>
    </r>
  </si>
  <si>
    <t>The preselected capacity types have the characteristics described in the tabel below. See §3.1 of the explanatory note for further information.</t>
  </si>
  <si>
    <t>Associated technology</t>
  </si>
  <si>
    <t>Volume Calculation</t>
  </si>
  <si>
    <t>Marginal Price Calculation</t>
  </si>
  <si>
    <t>Type 1 - Semi-baseload</t>
  </si>
  <si>
    <t>CCGT, CHP</t>
  </si>
  <si>
    <t>Add new CCGT</t>
  </si>
  <si>
    <t xml:space="preserve">Marginal price of a new CCGT </t>
  </si>
  <si>
    <t>Type 2 - Peakers 1</t>
  </si>
  <si>
    <t>Add new OCGT</t>
  </si>
  <si>
    <t xml:space="preserve">Marginal price of a new OCGT </t>
  </si>
  <si>
    <t>Type 3 - Peakers 2</t>
  </si>
  <si>
    <t>IC engines</t>
  </si>
  <si>
    <t>Add new IC engines</t>
  </si>
  <si>
    <t>Marginal price of a new IC engines</t>
  </si>
  <si>
    <t>Type 4 - MR</t>
  </si>
  <si>
    <t>MR</t>
  </si>
  <si>
    <t>Add weighted average of existing MR categories</t>
  </si>
  <si>
    <t>Weighted average of existing MR categories</t>
  </si>
  <si>
    <t>9. Scenarios post-delivery period choice</t>
  </si>
  <si>
    <t>Sources of scenarios for periods after the delivery period in order to calculate the market revenues 
(§3.2 of the explanatory note for further details).</t>
  </si>
  <si>
    <t>Year</t>
  </si>
  <si>
    <t>Adequacy and flexibility study 2020-2030, Elia 2019</t>
  </si>
  <si>
    <t>Federal Development Plan 2020-2030, Elia 2019</t>
  </si>
  <si>
    <t>Scenario chosen to be as close to the chosen reference in 2025</t>
  </si>
  <si>
    <t>10.1 Intermediate Price Cap - Technology List</t>
  </si>
  <si>
    <t>The shortlist of technologies is further detailled in §3.3.1. of the explanatory note.</t>
  </si>
  <si>
    <t>Technology (existing units)</t>
  </si>
  <si>
    <t>Energy activation duration</t>
  </si>
  <si>
    <t>Yearly Fixed O&amp;M</t>
  </si>
  <si>
    <t>hours</t>
  </si>
  <si>
    <t>[€/kW/year]</t>
  </si>
  <si>
    <t>low</t>
  </si>
  <si>
    <t>high</t>
  </si>
  <si>
    <t>/</t>
  </si>
  <si>
    <t>Cost of Capacity for Calibration of the Belgian Capacity Remuneration Mechanism (CRM), Fichtner 2020</t>
  </si>
  <si>
    <t>Turbojet</t>
  </si>
  <si>
    <t>Market response</t>
  </si>
  <si>
    <t>10.2 Intermediate Price Cap - Activation cost of availability test</t>
  </si>
  <si>
    <t>§3.3.2. of the explanatory note provides further information on activation cost of availability test.</t>
  </si>
  <si>
    <t>Activation cost, in €/kW-derated/year:</t>
  </si>
  <si>
    <t>0,73636€/kWh*0,25h*(1/X) 
with X the derating factor (in %) associated to the SLA with a 4 hour energy activation constraint</t>
  </si>
  <si>
    <t xml:space="preserve">Source: </t>
  </si>
  <si>
    <t>https://www.elia.be/en/suppliers/supplier/energy-purchases/strategic-reserve-volume-and-prices</t>
  </si>
  <si>
    <t>10.3 Intermediate Price Cap - Net revenues from balancing services</t>
  </si>
  <si>
    <t>Net revenues balancing</t>
  </si>
  <si>
    <t>See explanation note section 3.3.3 for elaboration on general approach regarding the consideration of net revenues from the provision of frequency-related balancing services</t>
  </si>
  <si>
    <t>Total reserve capacity</t>
  </si>
  <si>
    <t>- Cross-border reserve capacity</t>
  </si>
  <si>
    <t>Balancing capacity to be included for the CRM Volume</t>
  </si>
  <si>
    <t>3. Balancing capacity</t>
  </si>
  <si>
    <t>The proposed sensitivities to add in the reference scenario is further described in §2.2. of the explanatory note.</t>
  </si>
  <si>
    <t>Difference in capacities [GW]</t>
  </si>
  <si>
    <t>+ 2.3</t>
  </si>
  <si>
    <t>+ 0.8</t>
  </si>
  <si>
    <t>+ 1</t>
  </si>
  <si>
    <t>+ 0.1</t>
  </si>
  <si>
    <t>+ 0.4</t>
  </si>
  <si>
    <t>+ 0.7</t>
  </si>
  <si>
    <t>+ 1.2</t>
  </si>
  <si>
    <t>+ 1.7</t>
  </si>
  <si>
    <t>RAM = 70% on each CNEC</t>
  </si>
  <si>
    <t>The section is further described in §2.1.4 of the explanatory note.</t>
  </si>
  <si>
    <r>
      <rPr>
        <b/>
        <sz val="11"/>
        <color theme="1"/>
        <rFont val="Calibri"/>
        <family val="2"/>
        <scheme val="minor"/>
      </rPr>
      <t>Lower consumption values for Belgium to reflect uncertainty around the values from NECP</t>
    </r>
    <r>
      <rPr>
        <sz val="11"/>
        <color theme="1"/>
        <rFont val="Calibri"/>
        <family val="2"/>
        <scheme val="minor"/>
      </rPr>
      <t xml:space="preserve">
The draft NECP (86,9 TWh) is proposed instead of the final NECP (89,6 TWh)</t>
    </r>
  </si>
  <si>
    <t>Low demand</t>
  </si>
  <si>
    <t>Market response shedding</t>
  </si>
  <si>
    <t>Market response shifting</t>
  </si>
  <si>
    <r>
      <rPr>
        <b/>
        <sz val="11"/>
        <color theme="1"/>
        <rFont val="Calibri"/>
        <family val="2"/>
        <scheme val="minor"/>
      </rPr>
      <t>Extension of 2 GW nuclear capacity in Belgium</t>
    </r>
    <r>
      <rPr>
        <sz val="11"/>
        <color theme="1"/>
        <rFont val="Calibri"/>
        <family val="2"/>
        <scheme val="minor"/>
      </rPr>
      <t xml:space="preserve">
Request made in collaboration with FOD and concertation with CREG, without prejudice to the preference or likelihood of such sensitivity</t>
    </r>
  </si>
  <si>
    <t>Nuclear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</si>
</sst>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_ * #,##0_ ;_ * \-#,##0_ ;_ * &quot;-&quot;??_ ;_ @_ "/>
    <numFmt numFmtId="166" formatCode="h:mm;@"/>
    <numFmt numFmtId="167" formatCode="0.0%"/>
    <numFmt numFmtId="168" formatCode="0.0"/>
    <numFmt numFmtId="169" formatCode="#,##0_ ;\-#,##0\ "/>
    <numFmt numFmtId="170" formatCode="0_ ;\-0\ "/>
    <numFmt numFmtId="171" formatCode="0.000"/>
  </numFmts>
  <fonts count="26"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b/>
      <u/>
      <sz val="11"/>
      <color indexed="8"/>
      <name val="Calibri"/>
      <family val="2"/>
    </font>
    <font>
      <sz val="10"/>
      <color rgb="FF000000"/>
      <name val="Segoe UI"/>
      <family val="2"/>
    </font>
    <font>
      <sz val="11"/>
      <color rgb="FF006100"/>
      <name val="Calibri"/>
      <family val="2"/>
      <scheme val="minor"/>
    </font>
    <font>
      <sz val="11"/>
      <color theme="1"/>
      <name val="Calibri"/>
      <family val="2"/>
    </font>
    <font>
      <b/>
      <sz val="11"/>
      <color rgb="FFFF0000"/>
      <name val="Calibri"/>
      <family val="2"/>
      <scheme val="minor"/>
    </font>
    <font>
      <sz val="11"/>
      <name val="Calibri"/>
      <family val="2"/>
    </font>
    <font>
      <b/>
      <sz val="11"/>
      <name val="Calibri"/>
      <family val="2"/>
      <scheme val="minor"/>
    </font>
    <font>
      <sz val="11"/>
      <color rgb="FF000000"/>
      <name val="Calibri"/>
      <family val="2"/>
    </font>
    <font>
      <sz val="11"/>
      <color theme="1" tint="0.499984740745262"/>
      <name val="Calibri"/>
      <family val="2"/>
      <scheme val="minor"/>
    </font>
    <font>
      <b/>
      <u/>
      <sz val="11"/>
      <color theme="1"/>
      <name val="Calibri"/>
      <family val="2"/>
      <scheme val="minor"/>
    </font>
    <font>
      <sz val="11"/>
      <color theme="10"/>
      <name val="Calibri"/>
      <family val="2"/>
      <scheme val="minor"/>
    </font>
    <font>
      <sz val="11"/>
      <color rgb="FFFF0000"/>
      <name val="Calibri"/>
      <family val="2"/>
      <scheme val="minor"/>
    </font>
    <font>
      <sz val="11"/>
      <color rgb="FF00B050"/>
      <name val="Calibri"/>
      <family val="2"/>
      <scheme val="minor"/>
    </font>
    <font>
      <i/>
      <sz val="10"/>
      <color rgb="FF394D55"/>
      <name val="Calibri"/>
      <family val="2"/>
      <scheme val="minor"/>
    </font>
    <font>
      <sz val="9"/>
      <color theme="1"/>
      <name val="Calibri"/>
      <family val="2"/>
      <charset val="238"/>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24" fillId="0" borderId="0"/>
    <xf numFmtId="43" fontId="24" fillId="0" borderId="0" applyFont="0" applyFill="0" applyBorder="0" applyAlignment="0" applyProtection="0"/>
  </cellStyleXfs>
  <cellXfs count="319">
    <xf numFmtId="0" fontId="0" fillId="0" borderId="0" xfId="0"/>
    <xf numFmtId="0" fontId="2" fillId="0" borderId="0" xfId="1"/>
    <xf numFmtId="0" fontId="3" fillId="0" borderId="0" xfId="0" applyFont="1"/>
    <xf numFmtId="0" fontId="5" fillId="0" borderId="0" xfId="0" applyFont="1"/>
    <xf numFmtId="0" fontId="0" fillId="0" borderId="0" xfId="0" applyAlignment="1">
      <alignment horizontal="center"/>
    </xf>
    <xf numFmtId="0" fontId="4" fillId="0" borderId="1" xfId="0" applyFont="1" applyBorder="1" applyAlignment="1"/>
    <xf numFmtId="0" fontId="4" fillId="0" borderId="0" xfId="0" applyFont="1" applyBorder="1" applyAlignment="1"/>
    <xf numFmtId="0" fontId="1" fillId="0" borderId="0" xfId="0" applyFont="1"/>
    <xf numFmtId="0" fontId="0" fillId="0" borderId="0" xfId="0" applyNumberFormat="1"/>
    <xf numFmtId="0" fontId="4" fillId="0" borderId="0" xfId="0" applyFont="1" applyBorder="1" applyAlignment="1">
      <alignment horizontal="center"/>
    </xf>
    <xf numFmtId="0" fontId="0" fillId="0" borderId="5" xfId="0" applyBorder="1"/>
    <xf numFmtId="0" fontId="0" fillId="0" borderId="0" xfId="0" applyBorder="1"/>
    <xf numFmtId="0" fontId="0" fillId="0" borderId="0" xfId="0" applyBorder="1" applyAlignment="1">
      <alignment horizontal="center"/>
    </xf>
    <xf numFmtId="0" fontId="0" fillId="0" borderId="1" xfId="0" applyBorder="1"/>
    <xf numFmtId="0" fontId="0" fillId="0" borderId="1" xfId="0" applyBorder="1" applyAlignment="1">
      <alignment horizontal="center"/>
    </xf>
    <xf numFmtId="0" fontId="0" fillId="0" borderId="0" xfId="0" applyFill="1" applyBorder="1"/>
    <xf numFmtId="0" fontId="1" fillId="0" borderId="5" xfId="0" applyFont="1" applyBorder="1"/>
    <xf numFmtId="0" fontId="1" fillId="0" borderId="0" xfId="0" applyFont="1" applyBorder="1"/>
    <xf numFmtId="0" fontId="1" fillId="0" borderId="7" xfId="0" applyFont="1" applyBorder="1"/>
    <xf numFmtId="0" fontId="0" fillId="0" borderId="0" xfId="0" applyFont="1" applyBorder="1" applyAlignment="1"/>
    <xf numFmtId="0" fontId="0" fillId="0" borderId="0" xfId="0" applyAlignment="1">
      <alignment horizontal="right"/>
    </xf>
    <xf numFmtId="9" fontId="0" fillId="0" borderId="0" xfId="0" applyNumberFormat="1" applyBorder="1" applyAlignment="1">
      <alignment horizontal="center"/>
    </xf>
    <xf numFmtId="0" fontId="0" fillId="0" borderId="7" xfId="0" applyBorder="1" applyAlignment="1">
      <alignment horizontal="right"/>
    </xf>
    <xf numFmtId="2" fontId="0" fillId="0" borderId="0" xfId="0" applyNumberFormat="1" applyBorder="1" applyAlignment="1">
      <alignment horizontal="center"/>
    </xf>
    <xf numFmtId="0" fontId="10" fillId="0" borderId="0" xfId="0" applyFont="1" applyAlignment="1">
      <alignment wrapText="1"/>
    </xf>
    <xf numFmtId="0" fontId="0" fillId="0" borderId="0" xfId="0" applyAlignment="1">
      <alignment wrapText="1"/>
    </xf>
    <xf numFmtId="166" fontId="0" fillId="0" borderId="0" xfId="0" applyNumberFormat="1" applyAlignment="1">
      <alignment horizontal="center"/>
    </xf>
    <xf numFmtId="0" fontId="0" fillId="0" borderId="5" xfId="0" applyBorder="1" applyAlignment="1"/>
    <xf numFmtId="14" fontId="0" fillId="0" borderId="0" xfId="0" applyNumberFormat="1" applyAlignment="1">
      <alignment horizontal="center"/>
    </xf>
    <xf numFmtId="0" fontId="0" fillId="0" borderId="7" xfId="0" applyBorder="1" applyAlignment="1"/>
    <xf numFmtId="167" fontId="0" fillId="0" borderId="0" xfId="3" applyNumberFormat="1" applyFont="1" applyAlignment="1">
      <alignment horizontal="center"/>
    </xf>
    <xf numFmtId="167" fontId="0" fillId="0" borderId="0" xfId="3" applyNumberFormat="1" applyFont="1" applyBorder="1" applyAlignment="1">
      <alignment horizontal="center"/>
    </xf>
    <xf numFmtId="0" fontId="1" fillId="0" borderId="0" xfId="0" applyFont="1" applyBorder="1" applyAlignment="1">
      <alignment horizontal="center" wrapText="1"/>
    </xf>
    <xf numFmtId="0" fontId="0" fillId="0" borderId="1" xfId="0" applyFill="1" applyBorder="1"/>
    <xf numFmtId="0" fontId="0" fillId="0" borderId="6" xfId="2" applyNumberFormat="1" applyFont="1" applyBorder="1" applyAlignment="1">
      <alignment horizontal="center"/>
    </xf>
    <xf numFmtId="0" fontId="11" fillId="0" borderId="0" xfId="0" applyFont="1" applyAlignment="1">
      <alignment vertical="center"/>
    </xf>
    <xf numFmtId="167" fontId="0" fillId="0" borderId="6" xfId="0" applyNumberFormat="1" applyFill="1" applyBorder="1" applyAlignment="1">
      <alignment horizontal="center"/>
    </xf>
    <xf numFmtId="0" fontId="0" fillId="0" borderId="0" xfId="0" quotePrefix="1" applyFill="1"/>
    <xf numFmtId="165" fontId="4" fillId="0" borderId="0" xfId="0" applyNumberFormat="1" applyFont="1" applyBorder="1" applyAlignment="1"/>
    <xf numFmtId="1" fontId="0" fillId="0" borderId="6" xfId="0" applyNumberFormat="1" applyFill="1" applyBorder="1" applyAlignment="1">
      <alignment horizontal="center"/>
    </xf>
    <xf numFmtId="0" fontId="2" fillId="0" borderId="0" xfId="1" applyBorder="1"/>
    <xf numFmtId="0" fontId="2" fillId="0" borderId="0" xfId="1" quotePrefix="1" applyFill="1"/>
    <xf numFmtId="165" fontId="0" fillId="0" borderId="0" xfId="0" applyNumberFormat="1" applyFont="1" applyBorder="1" applyAlignment="1"/>
    <xf numFmtId="0" fontId="0" fillId="0" borderId="19" xfId="0" applyBorder="1" applyAlignment="1">
      <alignment horizontal="center"/>
    </xf>
    <xf numFmtId="0" fontId="8" fillId="0" borderId="19" xfId="0" applyFont="1" applyBorder="1" applyAlignment="1">
      <alignment vertical="center"/>
    </xf>
    <xf numFmtId="0" fontId="8" fillId="0" borderId="19" xfId="0" applyFont="1" applyBorder="1" applyAlignment="1">
      <alignment horizontal="left"/>
    </xf>
    <xf numFmtId="165" fontId="0" fillId="2" borderId="6" xfId="2" applyNumberFormat="1" applyFont="1" applyFill="1" applyBorder="1" applyAlignment="1">
      <alignment horizontal="right"/>
    </xf>
    <xf numFmtId="0" fontId="0" fillId="2" borderId="19" xfId="0" applyFill="1" applyBorder="1" applyAlignment="1">
      <alignment horizontal="center"/>
    </xf>
    <xf numFmtId="0" fontId="0" fillId="0" borderId="0" xfId="0" applyAlignment="1">
      <alignment horizontal="center"/>
    </xf>
    <xf numFmtId="0" fontId="13" fillId="0" borderId="5" xfId="0" applyFont="1" applyFill="1" applyBorder="1"/>
    <xf numFmtId="0" fontId="13" fillId="0" borderId="0" xfId="0" applyFont="1" applyFill="1" applyBorder="1"/>
    <xf numFmtId="0" fontId="13" fillId="4" borderId="0" xfId="0" applyFont="1" applyFill="1" applyBorder="1"/>
    <xf numFmtId="0" fontId="13" fillId="4" borderId="5" xfId="0" applyFont="1" applyFill="1" applyBorder="1"/>
    <xf numFmtId="0" fontId="13" fillId="4" borderId="13" xfId="0" applyFont="1" applyFill="1" applyBorder="1" applyAlignment="1">
      <alignment horizontal="center"/>
    </xf>
    <xf numFmtId="0" fontId="13" fillId="0" borderId="13" xfId="0" applyFont="1" applyFill="1" applyBorder="1" applyAlignment="1">
      <alignment horizontal="center"/>
    </xf>
    <xf numFmtId="0" fontId="14" fillId="0" borderId="0" xfId="0" applyFont="1" applyAlignment="1">
      <alignment horizontal="center" wrapText="1"/>
    </xf>
    <xf numFmtId="0" fontId="14" fillId="0" borderId="0" xfId="0" applyFont="1" applyBorder="1" applyAlignment="1">
      <alignment horizontal="center" wrapText="1"/>
    </xf>
    <xf numFmtId="0" fontId="16" fillId="0" borderId="0" xfId="0" applyFont="1" applyBorder="1" applyAlignment="1">
      <alignment horizontal="center" vertical="center"/>
    </xf>
    <xf numFmtId="0" fontId="15" fillId="0" borderId="13" xfId="0" applyFont="1" applyFill="1" applyBorder="1" applyAlignment="1">
      <alignment horizontal="center"/>
    </xf>
    <xf numFmtId="0" fontId="9" fillId="0" borderId="13" xfId="4" applyFont="1" applyFill="1" applyBorder="1" applyAlignment="1">
      <alignment horizontal="center"/>
    </xf>
    <xf numFmtId="165" fontId="0" fillId="2" borderId="6" xfId="2" applyNumberFormat="1" applyFont="1" applyFill="1" applyBorder="1"/>
    <xf numFmtId="14" fontId="0" fillId="2" borderId="19" xfId="0" applyNumberFormat="1" applyFill="1" applyBorder="1" applyAlignment="1">
      <alignment horizontal="center"/>
    </xf>
    <xf numFmtId="0" fontId="0" fillId="0" borderId="0" xfId="0" applyAlignment="1">
      <alignment horizontal="center" vertical="center"/>
    </xf>
    <xf numFmtId="0" fontId="0" fillId="2" borderId="6" xfId="0" applyFill="1" applyBorder="1"/>
    <xf numFmtId="0" fontId="0" fillId="0" borderId="0" xfId="0" applyFill="1" applyBorder="1" applyAlignment="1"/>
    <xf numFmtId="0" fontId="0" fillId="0" borderId="0" xfId="0" applyBorder="1" applyAlignment="1"/>
    <xf numFmtId="165" fontId="18" fillId="2" borderId="6" xfId="2" applyNumberFormat="1" applyFont="1" applyFill="1" applyBorder="1"/>
    <xf numFmtId="165" fontId="18" fillId="2" borderId="6" xfId="2" applyNumberFormat="1" applyFont="1" applyFill="1" applyBorder="1" applyAlignment="1">
      <alignment horizontal="right"/>
    </xf>
    <xf numFmtId="0" fontId="1" fillId="0" borderId="0" xfId="0" applyFont="1" applyBorder="1" applyAlignment="1"/>
    <xf numFmtId="0" fontId="0" fillId="0" borderId="8" xfId="2" applyNumberFormat="1" applyFont="1" applyBorder="1" applyAlignment="1">
      <alignment horizontal="center"/>
    </xf>
    <xf numFmtId="0" fontId="19" fillId="0" borderId="0" xfId="0" applyFont="1"/>
    <xf numFmtId="0" fontId="20" fillId="0" borderId="0" xfId="1" applyFont="1" applyAlignment="1">
      <alignment horizontal="left"/>
    </xf>
    <xf numFmtId="0" fontId="6" fillId="0" borderId="0" xfId="0" applyFont="1"/>
    <xf numFmtId="0" fontId="9" fillId="0" borderId="0" xfId="0" applyFont="1"/>
    <xf numFmtId="0" fontId="0" fillId="0" borderId="2" xfId="0" applyBorder="1" applyAlignment="1">
      <alignment horizontal="right"/>
    </xf>
    <xf numFmtId="0" fontId="1" fillId="0" borderId="8" xfId="0" applyFont="1" applyBorder="1" applyAlignment="1">
      <alignment horizontal="center"/>
    </xf>
    <xf numFmtId="0" fontId="13" fillId="4" borderId="14" xfId="0" applyFont="1" applyFill="1" applyBorder="1" applyAlignment="1">
      <alignment horizontal="center"/>
    </xf>
    <xf numFmtId="0" fontId="0" fillId="0" borderId="8" xfId="0" applyBorder="1" applyAlignment="1">
      <alignment horizontal="center"/>
    </xf>
    <xf numFmtId="0" fontId="0" fillId="0" borderId="28" xfId="0" applyBorder="1"/>
    <xf numFmtId="0" fontId="0" fillId="0" borderId="19" xfId="0" applyBorder="1"/>
    <xf numFmtId="0" fontId="0" fillId="0" borderId="20" xfId="0" applyBorder="1"/>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6" xfId="0" quotePrefix="1" applyBorder="1" applyAlignment="1">
      <alignment horizontal="left"/>
    </xf>
    <xf numFmtId="0" fontId="0" fillId="0" borderId="8" xfId="0" applyBorder="1" applyAlignment="1">
      <alignment horizontal="left"/>
    </xf>
    <xf numFmtId="0" fontId="1" fillId="6" borderId="5" xfId="0" applyFont="1" applyFill="1" applyBorder="1"/>
    <xf numFmtId="0" fontId="2" fillId="0" borderId="0" xfId="1" quotePrefix="1" applyAlignment="1">
      <alignment horizontal="left"/>
    </xf>
    <xf numFmtId="0" fontId="4" fillId="0" borderId="1" xfId="0" quotePrefix="1" applyFont="1" applyBorder="1" applyAlignment="1">
      <alignment horizontal="left"/>
    </xf>
    <xf numFmtId="0" fontId="2" fillId="0" borderId="20" xfId="1" applyBorder="1"/>
    <xf numFmtId="0" fontId="19" fillId="0" borderId="0" xfId="0" quotePrefix="1" applyFont="1" applyAlignment="1">
      <alignment horizontal="left"/>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0" borderId="6" xfId="0" applyBorder="1" applyAlignment="1">
      <alignment horizontal="center"/>
    </xf>
    <xf numFmtId="0" fontId="1" fillId="0" borderId="5" xfId="0" applyFont="1" applyBorder="1" applyAlignment="1">
      <alignment horizontal="left"/>
    </xf>
    <xf numFmtId="0" fontId="1" fillId="0" borderId="7" xfId="0" applyFont="1" applyBorder="1" applyAlignment="1">
      <alignment horizontal="left"/>
    </xf>
    <xf numFmtId="0" fontId="1" fillId="0" borderId="0" xfId="0" applyFont="1" applyBorder="1" applyAlignment="1">
      <alignment horizontal="center"/>
    </xf>
    <xf numFmtId="0" fontId="1" fillId="0" borderId="4" xfId="0" applyFont="1" applyBorder="1" applyAlignment="1">
      <alignment horizontal="center"/>
    </xf>
    <xf numFmtId="167" fontId="0" fillId="0" borderId="8" xfId="3" applyNumberFormat="1" applyFont="1" applyFill="1" applyBorder="1" applyAlignment="1">
      <alignment horizontal="center"/>
    </xf>
    <xf numFmtId="0" fontId="0" fillId="0" borderId="0" xfId="0" applyFont="1" applyFill="1" applyBorder="1" applyAlignment="1">
      <alignment horizontal="left"/>
    </xf>
    <xf numFmtId="0" fontId="19" fillId="0" borderId="0" xfId="0" applyFont="1" applyFill="1" applyBorder="1" applyAlignment="1">
      <alignment horizontal="left"/>
    </xf>
    <xf numFmtId="0" fontId="1" fillId="0" borderId="0" xfId="0" applyFont="1" applyBorder="1" applyAlignment="1">
      <alignment vertical="center"/>
    </xf>
    <xf numFmtId="0" fontId="13" fillId="0" borderId="1" xfId="0" applyFont="1" applyFill="1" applyBorder="1"/>
    <xf numFmtId="14" fontId="0" fillId="2" borderId="20" xfId="0" applyNumberFormat="1" applyFill="1" applyBorder="1" applyAlignment="1">
      <alignment horizontal="center"/>
    </xf>
    <xf numFmtId="165" fontId="18" fillId="0" borderId="6" xfId="2" applyNumberFormat="1" applyFont="1" applyFill="1" applyBorder="1"/>
    <xf numFmtId="165" fontId="0" fillId="0" borderId="6" xfId="2" applyNumberFormat="1" applyFont="1" applyFill="1" applyBorder="1"/>
    <xf numFmtId="0" fontId="0" fillId="0" borderId="19" xfId="0" applyBorder="1" applyAlignment="1">
      <alignment horizontal="left"/>
    </xf>
    <xf numFmtId="0" fontId="0" fillId="0" borderId="22" xfId="0" applyFont="1" applyFill="1" applyBorder="1" applyAlignment="1">
      <alignment horizontal="center"/>
    </xf>
    <xf numFmtId="0" fontId="0" fillId="0" borderId="23" xfId="0" applyFont="1" applyFill="1" applyBorder="1" applyAlignment="1">
      <alignment horizontal="center"/>
    </xf>
    <xf numFmtId="0" fontId="4" fillId="0" borderId="0" xfId="0" applyFont="1" applyBorder="1" applyAlignment="1">
      <alignment horizontal="left"/>
    </xf>
    <xf numFmtId="0" fontId="0" fillId="0" borderId="5" xfId="0" applyFont="1" applyFill="1" applyBorder="1" applyAlignment="1"/>
    <xf numFmtId="0" fontId="0" fillId="0" borderId="7" xfId="0" applyFont="1" applyFill="1" applyBorder="1" applyAlignment="1"/>
    <xf numFmtId="0" fontId="0" fillId="0" borderId="22" xfId="0" applyFill="1" applyBorder="1" applyAlignment="1">
      <alignment horizontal="center"/>
    </xf>
    <xf numFmtId="0" fontId="0" fillId="0" borderId="23" xfId="0" applyFill="1" applyBorder="1" applyAlignment="1">
      <alignment horizontal="center"/>
    </xf>
    <xf numFmtId="0" fontId="0" fillId="0" borderId="5" xfId="0" applyFont="1" applyBorder="1" applyAlignment="1">
      <alignment horizontal="left"/>
    </xf>
    <xf numFmtId="0" fontId="0" fillId="0" borderId="7" xfId="0" applyFont="1" applyBorder="1" applyAlignment="1">
      <alignment horizontal="left"/>
    </xf>
    <xf numFmtId="0" fontId="1" fillId="0" borderId="31" xfId="0" applyFont="1" applyBorder="1" applyAlignment="1">
      <alignment horizontal="center" wrapText="1"/>
    </xf>
    <xf numFmtId="0" fontId="1" fillId="0" borderId="15"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center" wrapText="1"/>
    </xf>
    <xf numFmtId="1" fontId="0" fillId="0" borderId="22" xfId="0" applyNumberFormat="1"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xf>
    <xf numFmtId="0" fontId="0" fillId="0" borderId="0" xfId="0" applyFill="1"/>
    <xf numFmtId="0" fontId="22" fillId="0" borderId="0" xfId="0" applyFont="1"/>
    <xf numFmtId="0" fontId="0" fillId="0" borderId="17" xfId="0" applyFont="1" applyBorder="1" applyAlignment="1">
      <alignment horizontal="left"/>
    </xf>
    <xf numFmtId="1" fontId="0" fillId="0" borderId="0" xfId="0" applyNumberFormat="1" applyFont="1" applyFill="1" applyBorder="1" applyAlignment="1">
      <alignment horizontal="center" vertical="center"/>
    </xf>
    <xf numFmtId="9" fontId="22" fillId="0" borderId="0" xfId="0" applyNumberFormat="1" applyFont="1"/>
    <xf numFmtId="0" fontId="0" fillId="0" borderId="19" xfId="0" applyFont="1" applyBorder="1" applyAlignment="1">
      <alignment horizontal="left"/>
    </xf>
    <xf numFmtId="1" fontId="0" fillId="0" borderId="0" xfId="0" applyNumberFormat="1" applyFont="1" applyBorder="1" applyAlignment="1">
      <alignment horizontal="center" vertical="center"/>
    </xf>
    <xf numFmtId="0" fontId="0" fillId="0" borderId="20" xfId="0" applyFont="1" applyBorder="1" applyAlignment="1">
      <alignment horizontal="left"/>
    </xf>
    <xf numFmtId="0" fontId="1" fillId="0" borderId="0" xfId="0" applyFont="1" applyFill="1" applyAlignment="1">
      <alignment horizontal="left"/>
    </xf>
    <xf numFmtId="1" fontId="9" fillId="0" borderId="0" xfId="0" applyNumberFormat="1" applyFont="1" applyFill="1"/>
    <xf numFmtId="1" fontId="21" fillId="0" borderId="0" xfId="0" applyNumberFormat="1" applyFont="1" applyFill="1" applyAlignment="1">
      <alignment horizontal="left"/>
    </xf>
    <xf numFmtId="165" fontId="0" fillId="0" borderId="0" xfId="0" applyNumberFormat="1" applyBorder="1" applyAlignment="1">
      <alignment horizontal="center"/>
    </xf>
    <xf numFmtId="0" fontId="22" fillId="0" borderId="0" xfId="0" applyFont="1" applyBorder="1"/>
    <xf numFmtId="9" fontId="22" fillId="0" borderId="0" xfId="0" applyNumberFormat="1" applyFont="1" applyBorder="1"/>
    <xf numFmtId="0" fontId="0" fillId="0" borderId="0" xfId="0" applyAlignment="1">
      <alignment vertical="top" wrapText="1"/>
    </xf>
    <xf numFmtId="0" fontId="0" fillId="0" borderId="1" xfId="0" applyFont="1" applyBorder="1"/>
    <xf numFmtId="165" fontId="0" fillId="2" borderId="8" xfId="2" applyNumberFormat="1" applyFont="1" applyFill="1" applyBorder="1"/>
    <xf numFmtId="0" fontId="1" fillId="5" borderId="15" xfId="0" applyFont="1" applyFill="1" applyBorder="1" applyAlignment="1"/>
    <xf numFmtId="0" fontId="1" fillId="5" borderId="16" xfId="0" applyFont="1" applyFill="1" applyBorder="1" applyAlignment="1">
      <alignment horizontal="center" vertical="top" wrapText="1"/>
    </xf>
    <xf numFmtId="0" fontId="0" fillId="0" borderId="27" xfId="0" quotePrefix="1" applyBorder="1"/>
    <xf numFmtId="0" fontId="0" fillId="5" borderId="21" xfId="0" applyFill="1" applyBorder="1" applyAlignment="1">
      <alignment horizontal="center" vertical="center"/>
    </xf>
    <xf numFmtId="0" fontId="0" fillId="5" borderId="24" xfId="0" applyFill="1" applyBorder="1" applyAlignment="1">
      <alignment horizontal="center" vertical="center"/>
    </xf>
    <xf numFmtId="0" fontId="0" fillId="0" borderId="22" xfId="0" applyBorder="1"/>
    <xf numFmtId="0" fontId="0" fillId="0" borderId="0" xfId="0" applyFont="1"/>
    <xf numFmtId="0" fontId="0" fillId="0" borderId="0" xfId="0" applyFont="1" applyBorder="1"/>
    <xf numFmtId="0" fontId="0" fillId="0" borderId="12" xfId="0" applyBorder="1" applyAlignment="1">
      <alignment horizontal="center"/>
    </xf>
    <xf numFmtId="0" fontId="19" fillId="0" borderId="0" xfId="0" applyFont="1" applyBorder="1"/>
    <xf numFmtId="0" fontId="0" fillId="0" borderId="23" xfId="0" applyBorder="1"/>
    <xf numFmtId="0" fontId="1" fillId="5" borderId="17" xfId="0" applyFont="1" applyFill="1" applyBorder="1"/>
    <xf numFmtId="0" fontId="1" fillId="5" borderId="4" xfId="0" applyFont="1" applyFill="1" applyBorder="1"/>
    <xf numFmtId="0" fontId="1" fillId="5" borderId="19" xfId="0" applyFont="1" applyFill="1" applyBorder="1"/>
    <xf numFmtId="0" fontId="1" fillId="5" borderId="6" xfId="0" applyFont="1" applyFill="1" applyBorder="1"/>
    <xf numFmtId="0" fontId="1" fillId="5" borderId="20" xfId="0" applyFont="1" applyFill="1" applyBorder="1"/>
    <xf numFmtId="0" fontId="1" fillId="5" borderId="7" xfId="0" applyFont="1" applyFill="1" applyBorder="1"/>
    <xf numFmtId="0" fontId="1" fillId="5" borderId="8" xfId="0" applyFont="1" applyFill="1" applyBorder="1"/>
    <xf numFmtId="0" fontId="1" fillId="6" borderId="20" xfId="0" applyFont="1" applyFill="1" applyBorder="1" applyAlignment="1"/>
    <xf numFmtId="169" fontId="1" fillId="6" borderId="30" xfId="2" applyNumberFormat="1" applyFont="1" applyFill="1" applyBorder="1" applyAlignment="1">
      <alignment horizontal="center" vertical="center"/>
    </xf>
    <xf numFmtId="0" fontId="1" fillId="5" borderId="2" xfId="0" quotePrefix="1" applyFont="1" applyFill="1" applyBorder="1" applyAlignment="1">
      <alignment horizontal="left"/>
    </xf>
    <xf numFmtId="0" fontId="0" fillId="6" borderId="0" xfId="0" applyFill="1" applyBorder="1"/>
    <xf numFmtId="165" fontId="1" fillId="6" borderId="6" xfId="2" applyNumberFormat="1" applyFont="1" applyFill="1" applyBorder="1"/>
    <xf numFmtId="0" fontId="1" fillId="6" borderId="0" xfId="0" applyFont="1" applyFill="1" applyBorder="1"/>
    <xf numFmtId="165" fontId="1" fillId="6" borderId="6" xfId="2" applyNumberFormat="1" applyFont="1" applyFill="1" applyBorder="1" applyAlignment="1">
      <alignment horizontal="right"/>
    </xf>
    <xf numFmtId="0" fontId="1" fillId="6" borderId="42" xfId="0" applyFont="1" applyFill="1" applyBorder="1" applyAlignment="1">
      <alignment horizontal="left" vertical="center"/>
    </xf>
    <xf numFmtId="1" fontId="1" fillId="6" borderId="41" xfId="0" applyNumberFormat="1" applyFont="1" applyFill="1" applyBorder="1" applyAlignment="1">
      <alignment horizontal="center" wrapText="1"/>
    </xf>
    <xf numFmtId="0" fontId="1" fillId="6" borderId="40" xfId="0" applyFont="1" applyFill="1" applyBorder="1" applyAlignment="1">
      <alignment horizontal="left" vertical="center"/>
    </xf>
    <xf numFmtId="0" fontId="1" fillId="6" borderId="41" xfId="0" applyFont="1" applyFill="1" applyBorder="1" applyAlignment="1">
      <alignment horizontal="center" wrapText="1"/>
    </xf>
    <xf numFmtId="0" fontId="0" fillId="5" borderId="2" xfId="0" applyFill="1" applyBorder="1" applyAlignment="1"/>
    <xf numFmtId="0" fontId="1" fillId="5" borderId="7" xfId="0" applyFont="1" applyFill="1" applyBorder="1" applyAlignment="1"/>
    <xf numFmtId="0" fontId="0" fillId="5" borderId="15" xfId="0" applyFill="1" applyBorder="1"/>
    <xf numFmtId="0" fontId="1" fillId="5" borderId="16" xfId="0" applyFont="1" applyFill="1" applyBorder="1" applyAlignment="1">
      <alignment horizontal="center" wrapText="1"/>
    </xf>
    <xf numFmtId="0" fontId="1" fillId="5" borderId="7" xfId="0" applyFont="1" applyFill="1" applyBorder="1" applyAlignment="1">
      <alignment horizontal="center"/>
    </xf>
    <xf numFmtId="0" fontId="1" fillId="6" borderId="37" xfId="0" applyFont="1" applyFill="1" applyBorder="1" applyAlignment="1">
      <alignment horizontal="right"/>
    </xf>
    <xf numFmtId="1" fontId="0" fillId="6" borderId="38" xfId="0" applyNumberFormat="1" applyFill="1" applyBorder="1" applyAlignment="1">
      <alignment horizontal="center"/>
    </xf>
    <xf numFmtId="0" fontId="0" fillId="6" borderId="45" xfId="0" applyFill="1" applyBorder="1" applyAlignment="1">
      <alignment horizontal="center"/>
    </xf>
    <xf numFmtId="0" fontId="0" fillId="6" borderId="41" xfId="0" applyFill="1" applyBorder="1" applyAlignment="1">
      <alignment horizontal="center"/>
    </xf>
    <xf numFmtId="0" fontId="0" fillId="6" borderId="9" xfId="0" applyFill="1" applyBorder="1"/>
    <xf numFmtId="0" fontId="0" fillId="6" borderId="46" xfId="0" applyFill="1" applyBorder="1"/>
    <xf numFmtId="0" fontId="0" fillId="6" borderId="47" xfId="0" applyFill="1" applyBorder="1"/>
    <xf numFmtId="0" fontId="0" fillId="6" borderId="48" xfId="0" applyFill="1" applyBorder="1"/>
    <xf numFmtId="0" fontId="23" fillId="0" borderId="0" xfId="0" applyFont="1" applyAlignment="1">
      <alignment horizontal="left" vertical="center" readingOrder="1"/>
    </xf>
    <xf numFmtId="0" fontId="0" fillId="0" borderId="51" xfId="0" applyBorder="1"/>
    <xf numFmtId="0" fontId="0" fillId="0" borderId="41" xfId="0" applyBorder="1"/>
    <xf numFmtId="0" fontId="0" fillId="0" borderId="24" xfId="0" applyBorder="1"/>
    <xf numFmtId="0" fontId="0" fillId="0" borderId="33" xfId="0" applyBorder="1" applyAlignment="1">
      <alignment horizontal="center"/>
    </xf>
    <xf numFmtId="0" fontId="0" fillId="0" borderId="50" xfId="0" applyBorder="1" applyAlignment="1">
      <alignment horizontal="center"/>
    </xf>
    <xf numFmtId="0" fontId="0" fillId="0" borderId="42" xfId="0" applyBorder="1" applyAlignment="1">
      <alignment horizontal="center"/>
    </xf>
    <xf numFmtId="0" fontId="0" fillId="5" borderId="52" xfId="0" applyFill="1" applyBorder="1" applyAlignment="1">
      <alignment horizontal="center"/>
    </xf>
    <xf numFmtId="0" fontId="0" fillId="5" borderId="53" xfId="0" applyFill="1" applyBorder="1" applyAlignment="1">
      <alignment horizontal="center"/>
    </xf>
    <xf numFmtId="0" fontId="13" fillId="7" borderId="13" xfId="0" applyFont="1" applyFill="1" applyBorder="1" applyAlignment="1">
      <alignment horizontal="center"/>
    </xf>
    <xf numFmtId="0" fontId="13" fillId="2" borderId="13" xfId="0" applyFont="1" applyFill="1" applyBorder="1" applyAlignment="1">
      <alignment horizontal="center"/>
    </xf>
    <xf numFmtId="0" fontId="15" fillId="2" borderId="13" xfId="0" applyFont="1" applyFill="1" applyBorder="1" applyAlignment="1">
      <alignment horizontal="center"/>
    </xf>
    <xf numFmtId="0" fontId="1" fillId="5" borderId="8"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5" borderId="4" xfId="0" quotePrefix="1" applyFont="1" applyFill="1" applyBorder="1" applyAlignment="1">
      <alignment horizontal="center"/>
    </xf>
    <xf numFmtId="0" fontId="1" fillId="5" borderId="15" xfId="0" applyFont="1" applyFill="1" applyBorder="1" applyAlignment="1">
      <alignment vertical="center"/>
    </xf>
    <xf numFmtId="0" fontId="1" fillId="5" borderId="44" xfId="0" applyFont="1" applyFill="1" applyBorder="1" applyAlignment="1">
      <alignment vertical="center"/>
    </xf>
    <xf numFmtId="0" fontId="1" fillId="5" borderId="16" xfId="0" applyFont="1" applyFill="1" applyBorder="1" applyAlignment="1">
      <alignment horizontal="center" vertical="center" wrapText="1"/>
    </xf>
    <xf numFmtId="0" fontId="1" fillId="5" borderId="54" xfId="0" applyFont="1" applyFill="1" applyBorder="1" applyAlignment="1">
      <alignment horizontal="center"/>
    </xf>
    <xf numFmtId="169" fontId="1" fillId="6" borderId="36" xfId="2" applyNumberFormat="1" applyFont="1" applyFill="1" applyBorder="1" applyAlignment="1">
      <alignment horizontal="center" vertical="center"/>
    </xf>
    <xf numFmtId="0" fontId="0" fillId="0" borderId="36" xfId="0" applyBorder="1"/>
    <xf numFmtId="0" fontId="0" fillId="0" borderId="30" xfId="0" applyBorder="1" applyAlignment="1">
      <alignment horizontal="center"/>
    </xf>
    <xf numFmtId="165" fontId="9" fillId="2" borderId="6" xfId="2" applyNumberFormat="1" applyFont="1" applyFill="1" applyBorder="1"/>
    <xf numFmtId="0" fontId="0" fillId="5" borderId="55" xfId="0" applyFill="1" applyBorder="1"/>
    <xf numFmtId="0" fontId="0" fillId="5" borderId="29" xfId="0" applyFill="1" applyBorder="1"/>
    <xf numFmtId="0" fontId="1" fillId="5" borderId="52" xfId="0" applyFont="1" applyFill="1" applyBorder="1" applyAlignment="1">
      <alignment horizontal="center" vertical="center" wrapText="1"/>
    </xf>
    <xf numFmtId="0" fontId="1" fillId="5" borderId="53" xfId="0" applyFont="1" applyFill="1" applyBorder="1" applyAlignment="1">
      <alignment horizontal="center" wrapText="1"/>
    </xf>
    <xf numFmtId="168" fontId="17" fillId="0" borderId="56" xfId="0" applyNumberFormat="1" applyFont="1" applyBorder="1" applyAlignment="1">
      <alignment horizontal="center" vertical="center"/>
    </xf>
    <xf numFmtId="168" fontId="17" fillId="0" borderId="22" xfId="0" applyNumberFormat="1" applyFont="1" applyBorder="1" applyAlignment="1">
      <alignment horizontal="center" vertical="center"/>
    </xf>
    <xf numFmtId="0" fontId="0" fillId="0" borderId="39" xfId="0" applyBorder="1" applyAlignment="1">
      <alignment horizontal="center"/>
    </xf>
    <xf numFmtId="0" fontId="0" fillId="0" borderId="23" xfId="0" applyBorder="1" applyAlignment="1">
      <alignment horizontal="center"/>
    </xf>
    <xf numFmtId="170" fontId="0" fillId="0" borderId="0" xfId="0" applyNumberFormat="1"/>
    <xf numFmtId="0" fontId="0" fillId="0" borderId="19" xfId="0" applyBorder="1" applyAlignment="1">
      <alignment horizontal="left" wrapText="1"/>
    </xf>
    <xf numFmtId="0" fontId="0" fillId="0" borderId="5" xfId="0" applyBorder="1" applyAlignment="1">
      <alignment vertical="center"/>
    </xf>
    <xf numFmtId="0" fontId="0" fillId="0" borderId="0" xfId="0" applyBorder="1" applyAlignment="1">
      <alignment vertical="center"/>
    </xf>
    <xf numFmtId="165" fontId="9" fillId="2" borderId="6" xfId="2" applyNumberFormat="1" applyFont="1" applyFill="1" applyBorder="1" applyAlignment="1">
      <alignment vertical="center"/>
    </xf>
    <xf numFmtId="14" fontId="0" fillId="2" borderId="19" xfId="0" applyNumberFormat="1" applyFill="1" applyBorder="1" applyAlignment="1">
      <alignment horizontal="left"/>
    </xf>
    <xf numFmtId="0" fontId="0" fillId="0" borderId="3" xfId="0" applyBorder="1"/>
    <xf numFmtId="0" fontId="0" fillId="0" borderId="3" xfId="0" applyBorder="1" applyAlignment="1">
      <alignment horizontal="center"/>
    </xf>
    <xf numFmtId="171" fontId="0" fillId="0" borderId="5" xfId="0" applyNumberFormat="1" applyBorder="1" applyAlignment="1">
      <alignment horizontal="center" vertical="center"/>
    </xf>
    <xf numFmtId="171" fontId="0" fillId="0" borderId="0" xfId="0" applyNumberFormat="1" applyBorder="1" applyAlignment="1">
      <alignment horizontal="center" vertical="center"/>
    </xf>
    <xf numFmtId="171" fontId="0" fillId="0" borderId="6" xfId="0" applyNumberFormat="1" applyBorder="1" applyAlignment="1">
      <alignment horizontal="center" vertical="center"/>
    </xf>
    <xf numFmtId="171" fontId="0" fillId="0" borderId="7" xfId="0" applyNumberFormat="1" applyBorder="1" applyAlignment="1">
      <alignment horizontal="center" vertical="center"/>
    </xf>
    <xf numFmtId="171" fontId="0" fillId="0" borderId="1" xfId="0" applyNumberFormat="1" applyBorder="1" applyAlignment="1">
      <alignment horizontal="center" vertical="center"/>
    </xf>
    <xf numFmtId="171" fontId="0" fillId="0" borderId="8" xfId="0" applyNumberFormat="1" applyBorder="1" applyAlignment="1">
      <alignment horizontal="center" vertical="center"/>
    </xf>
    <xf numFmtId="0" fontId="1" fillId="5" borderId="55"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30" xfId="0" applyFont="1" applyFill="1" applyBorder="1" applyAlignment="1">
      <alignment horizontal="center" vertical="center"/>
    </xf>
    <xf numFmtId="0" fontId="0" fillId="0" borderId="36" xfId="0" quotePrefix="1" applyBorder="1" applyAlignment="1">
      <alignment horizontal="left" wrapText="1"/>
    </xf>
    <xf numFmtId="0" fontId="1" fillId="5" borderId="55" xfId="0" quotePrefix="1" applyFont="1" applyFill="1" applyBorder="1" applyAlignment="1">
      <alignment horizontal="left" vertical="top"/>
    </xf>
    <xf numFmtId="0" fontId="0" fillId="0" borderId="17" xfId="0" quotePrefix="1" applyBorder="1" applyAlignment="1">
      <alignment horizontal="left" wrapText="1"/>
    </xf>
    <xf numFmtId="0" fontId="0" fillId="0" borderId="59" xfId="0" applyBorder="1" applyAlignment="1">
      <alignment horizontal="left" vertical="center" wrapText="1"/>
    </xf>
    <xf numFmtId="0" fontId="0" fillId="0" borderId="35"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left" vertical="center" wrapText="1"/>
    </xf>
    <xf numFmtId="0" fontId="1" fillId="5" borderId="57"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31" xfId="0" applyFont="1" applyFill="1" applyBorder="1" applyAlignment="1">
      <alignment horizontal="center" vertical="center"/>
    </xf>
    <xf numFmtId="0" fontId="25" fillId="0" borderId="64" xfId="0" applyFont="1" applyBorder="1" applyAlignment="1">
      <alignment wrapText="1"/>
    </xf>
    <xf numFmtId="0" fontId="25" fillId="0" borderId="64" xfId="0" applyFont="1" applyFill="1" applyBorder="1" applyAlignment="1">
      <alignment wrapText="1"/>
    </xf>
    <xf numFmtId="0" fontId="25" fillId="0" borderId="65" xfId="0" applyFont="1" applyBorder="1" applyAlignment="1">
      <alignment wrapText="1"/>
    </xf>
    <xf numFmtId="0" fontId="25" fillId="5" borderId="54" xfId="0" applyFont="1" applyFill="1" applyBorder="1" applyAlignment="1">
      <alignment wrapText="1"/>
    </xf>
    <xf numFmtId="0" fontId="0" fillId="6" borderId="58" xfId="0" applyFill="1" applyBorder="1" applyAlignment="1">
      <alignment horizontal="left" vertical="center" wrapText="1"/>
    </xf>
    <xf numFmtId="0" fontId="0" fillId="6" borderId="60" xfId="0" applyFill="1" applyBorder="1" applyAlignment="1">
      <alignment horizontal="left" vertical="center" wrapText="1"/>
    </xf>
    <xf numFmtId="0" fontId="0" fillId="6" borderId="48" xfId="0" applyFill="1" applyBorder="1" applyAlignment="1">
      <alignment horizontal="left" vertical="center" wrapText="1"/>
    </xf>
    <xf numFmtId="1" fontId="0" fillId="0" borderId="17" xfId="0" applyNumberFormat="1" applyFont="1" applyBorder="1" applyAlignment="1">
      <alignment horizontal="center" vertical="center"/>
    </xf>
    <xf numFmtId="1" fontId="0" fillId="0" borderId="19" xfId="0" applyNumberFormat="1" applyFont="1" applyBorder="1" applyAlignment="1">
      <alignment horizontal="center" vertical="center"/>
    </xf>
    <xf numFmtId="1" fontId="0" fillId="0" borderId="20" xfId="0" applyNumberFormat="1" applyFont="1" applyBorder="1" applyAlignment="1">
      <alignment horizontal="center" vertical="center"/>
    </xf>
    <xf numFmtId="0" fontId="1" fillId="0" borderId="5" xfId="0" quotePrefix="1" applyFont="1" applyFill="1" applyBorder="1" applyAlignment="1">
      <alignment horizontal="right"/>
    </xf>
    <xf numFmtId="0" fontId="1" fillId="5" borderId="54" xfId="0" applyFont="1" applyFill="1" applyBorder="1" applyAlignment="1">
      <alignment horizontal="center" vertical="center"/>
    </xf>
    <xf numFmtId="0" fontId="1" fillId="2" borderId="5" xfId="0" applyFont="1" applyFill="1" applyBorder="1" applyAlignment="1">
      <alignment horizontal="right"/>
    </xf>
    <xf numFmtId="0" fontId="0" fillId="2" borderId="6" xfId="0" applyFont="1" applyFill="1" applyBorder="1" applyAlignment="1">
      <alignment horizontal="center" vertical="top" wrapText="1"/>
    </xf>
    <xf numFmtId="0" fontId="1" fillId="6" borderId="66" xfId="0" applyFont="1" applyFill="1" applyBorder="1" applyAlignment="1">
      <alignment horizontal="right"/>
    </xf>
    <xf numFmtId="1" fontId="0" fillId="6" borderId="67" xfId="0" applyNumberFormat="1" applyFill="1" applyBorder="1" applyAlignment="1">
      <alignment horizontal="center"/>
    </xf>
    <xf numFmtId="0" fontId="0" fillId="0" borderId="0" xfId="0" applyFill="1" applyBorder="1" applyAlignment="1">
      <alignment horizontal="left"/>
    </xf>
    <xf numFmtId="0" fontId="1" fillId="0" borderId="0" xfId="0" applyFont="1" applyFill="1" applyBorder="1" applyAlignment="1">
      <alignment horizontal="center" wrapText="1"/>
    </xf>
    <xf numFmtId="0" fontId="0" fillId="0" borderId="0" xfId="0" applyFont="1" applyBorder="1" applyAlignment="1">
      <alignment horizontal="left"/>
    </xf>
    <xf numFmtId="0" fontId="7" fillId="0" borderId="0" xfId="0" applyFont="1" applyBorder="1" applyAlignment="1">
      <alignment horizontal="left"/>
    </xf>
    <xf numFmtId="0" fontId="1" fillId="5" borderId="6" xfId="0" applyFont="1" applyFill="1" applyBorder="1" applyAlignment="1">
      <alignment horizontal="center"/>
    </xf>
    <xf numFmtId="0" fontId="0" fillId="0" borderId="12" xfId="0" quotePrefix="1" applyBorder="1" applyAlignment="1">
      <alignment horizontal="center"/>
    </xf>
    <xf numFmtId="0" fontId="0" fillId="0" borderId="0" xfId="0" quotePrefix="1" applyBorder="1" applyAlignment="1">
      <alignment horizontal="center"/>
    </xf>
    <xf numFmtId="0" fontId="0" fillId="0" borderId="6" xfId="0" quotePrefix="1" applyBorder="1" applyAlignment="1">
      <alignment horizontal="center"/>
    </xf>
    <xf numFmtId="0" fontId="0" fillId="6" borderId="49" xfId="0" quotePrefix="1" applyFill="1" applyBorder="1" applyAlignment="1">
      <alignment horizontal="center"/>
    </xf>
    <xf numFmtId="0" fontId="0" fillId="6" borderId="38" xfId="0" quotePrefix="1" applyFill="1" applyBorder="1" applyAlignment="1">
      <alignment horizontal="center"/>
    </xf>
    <xf numFmtId="0" fontId="19" fillId="0" borderId="0" xfId="0" applyFont="1" applyAlignment="1">
      <alignment horizontal="left" vertical="center"/>
    </xf>
    <xf numFmtId="0" fontId="1" fillId="0" borderId="0" xfId="0" applyFont="1" applyAlignment="1">
      <alignment horizontal="left"/>
    </xf>
    <xf numFmtId="0" fontId="2" fillId="0" borderId="0" xfId="1" applyAlignment="1">
      <alignment horizontal="left"/>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Font="1" applyBorder="1" applyAlignment="1">
      <alignment horizontal="left" vertical="top"/>
    </xf>
    <xf numFmtId="0" fontId="0" fillId="0" borderId="0" xfId="0" applyFill="1" applyBorder="1" applyAlignment="1">
      <alignment horizontal="left"/>
    </xf>
    <xf numFmtId="0" fontId="0" fillId="0" borderId="0" xfId="0" applyFont="1" applyAlignment="1">
      <alignment horizontal="left" vertical="top" wrapText="1"/>
    </xf>
    <xf numFmtId="0" fontId="1" fillId="5" borderId="15" xfId="0" applyFont="1" applyFill="1" applyBorder="1" applyAlignment="1">
      <alignment horizontal="left" vertical="center"/>
    </xf>
    <xf numFmtId="0" fontId="1" fillId="5" borderId="44" xfId="0" applyFont="1" applyFill="1" applyBorder="1" applyAlignment="1">
      <alignment horizontal="left" vertical="center"/>
    </xf>
    <xf numFmtId="0" fontId="0" fillId="0" borderId="19" xfId="0" applyBorder="1" applyAlignment="1">
      <alignment horizontal="left" vertical="top" wrapText="1"/>
    </xf>
    <xf numFmtId="0" fontId="0" fillId="0" borderId="0" xfId="0" applyFont="1" applyBorder="1" applyAlignment="1">
      <alignment horizontal="left" vertical="top" wrapText="1"/>
    </xf>
    <xf numFmtId="0" fontId="4" fillId="0" borderId="1" xfId="0" applyFont="1" applyBorder="1" applyAlignment="1">
      <alignment horizontal="left"/>
    </xf>
    <xf numFmtId="0" fontId="1" fillId="0" borderId="21" xfId="0" applyFont="1" applyBorder="1" applyAlignment="1">
      <alignment horizontal="center" wrapText="1"/>
    </xf>
    <xf numFmtId="0" fontId="1" fillId="0" borderId="24" xfId="0" applyFont="1" applyBorder="1" applyAlignment="1">
      <alignment horizontal="center" wrapText="1"/>
    </xf>
    <xf numFmtId="0" fontId="1" fillId="5" borderId="32" xfId="0" applyFont="1" applyFill="1" applyBorder="1" applyAlignment="1">
      <alignment horizontal="left" vertical="center"/>
    </xf>
    <xf numFmtId="0" fontId="1" fillId="5" borderId="39" xfId="0" applyFont="1" applyFill="1" applyBorder="1" applyAlignment="1">
      <alignment horizontal="left" vertical="center"/>
    </xf>
    <xf numFmtId="0" fontId="1" fillId="5" borderId="21" xfId="0" applyFont="1" applyFill="1" applyBorder="1" applyAlignment="1">
      <alignment horizontal="center" wrapText="1"/>
    </xf>
    <xf numFmtId="0" fontId="1" fillId="5" borderId="23" xfId="0" applyFont="1" applyFill="1" applyBorder="1" applyAlignment="1">
      <alignment horizont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5" borderId="4" xfId="0" applyFont="1" applyFill="1" applyBorder="1" applyAlignment="1">
      <alignment horizontal="center" wrapText="1"/>
    </xf>
    <xf numFmtId="0" fontId="1" fillId="5" borderId="8" xfId="0" applyFont="1" applyFill="1" applyBorder="1" applyAlignment="1">
      <alignment horizontal="center" wrapText="1"/>
    </xf>
    <xf numFmtId="0" fontId="0" fillId="0" borderId="0" xfId="0" applyAlignment="1">
      <alignment horizontal="left" vertical="top"/>
    </xf>
    <xf numFmtId="0" fontId="0" fillId="0" borderId="5" xfId="0" applyBorder="1" applyAlignment="1">
      <alignment horizontal="center" wrapText="1"/>
    </xf>
    <xf numFmtId="0" fontId="0" fillId="0" borderId="0" xfId="0" applyFont="1" applyFill="1" applyBorder="1" applyAlignment="1">
      <alignment horizontal="left" vertical="top" wrapText="1"/>
    </xf>
    <xf numFmtId="0" fontId="0" fillId="0" borderId="0" xfId="0" applyFont="1" applyBorder="1" applyAlignment="1">
      <alignment horizontal="left"/>
    </xf>
    <xf numFmtId="0" fontId="1" fillId="5" borderId="17" xfId="0" applyFont="1" applyFill="1" applyBorder="1" applyAlignment="1">
      <alignment horizontal="left" vertical="center"/>
    </xf>
    <xf numFmtId="0" fontId="1" fillId="5" borderId="20" xfId="0" applyFont="1" applyFill="1" applyBorder="1" applyAlignment="1">
      <alignment horizontal="left" vertical="center"/>
    </xf>
    <xf numFmtId="0" fontId="1" fillId="5" borderId="17" xfId="0" applyFont="1" applyFill="1" applyBorder="1" applyAlignment="1">
      <alignment horizontal="center" vertical="top" wrapText="1"/>
    </xf>
    <xf numFmtId="0" fontId="1" fillId="5" borderId="20" xfId="0" applyFont="1" applyFill="1" applyBorder="1" applyAlignment="1">
      <alignment horizontal="center" vertical="top"/>
    </xf>
    <xf numFmtId="0" fontId="7" fillId="0" borderId="0" xfId="0" applyFont="1" applyBorder="1" applyAlignment="1">
      <alignment horizontal="left"/>
    </xf>
    <xf numFmtId="0" fontId="0" fillId="5" borderId="43" xfId="0" applyFill="1" applyBorder="1" applyAlignment="1">
      <alignment horizontal="center"/>
    </xf>
    <xf numFmtId="0" fontId="0" fillId="5" borderId="44" xfId="0" applyFill="1" applyBorder="1" applyAlignment="1">
      <alignment horizontal="center"/>
    </xf>
    <xf numFmtId="0" fontId="0" fillId="5" borderId="16" xfId="0" applyFill="1" applyBorder="1" applyAlignment="1">
      <alignment horizontal="center"/>
    </xf>
    <xf numFmtId="0" fontId="0" fillId="5" borderId="32" xfId="0" applyFill="1" applyBorder="1" applyAlignment="1">
      <alignment horizontal="center" vertical="center"/>
    </xf>
    <xf numFmtId="0" fontId="0" fillId="5" borderId="39" xfId="0" applyFill="1" applyBorder="1" applyAlignment="1">
      <alignment horizontal="center" vertical="center"/>
    </xf>
    <xf numFmtId="0" fontId="0" fillId="0" borderId="0" xfId="0" applyAlignment="1">
      <alignment horizontal="left" vertical="top" wrapText="1"/>
    </xf>
    <xf numFmtId="0" fontId="0" fillId="5" borderId="32" xfId="0" applyFill="1" applyBorder="1" applyAlignment="1">
      <alignment horizontal="center" vertical="center" wrapText="1"/>
    </xf>
    <xf numFmtId="0" fontId="0" fillId="5" borderId="33" xfId="0" applyFill="1" applyBorder="1" applyAlignment="1">
      <alignment horizontal="center" vertical="center" wrapText="1"/>
    </xf>
    <xf numFmtId="0" fontId="0" fillId="0" borderId="0" xfId="0" applyAlignment="1">
      <alignment horizontal="left" vertical="center" wrapText="1"/>
    </xf>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cellXfs>
  <cellStyles count="7">
    <cellStyle name="Comma" xfId="2" builtinId="3"/>
    <cellStyle name="Comma 2" xfId="6"/>
    <cellStyle name="Good" xfId="4" builtinId="26"/>
    <cellStyle name="Hyperlink" xfId="1" builtinId="8"/>
    <cellStyle name="Normal" xfId="0" builtinId="0"/>
    <cellStyle name="Normal 2" xfId="5"/>
    <cellStyle name="Percent" xfId="3" builtinId="5"/>
  </cellStyles>
  <dxfs count="0"/>
  <tableStyles count="0" defaultTableStyle="TableStyleMedium2" defaultPivotStyle="PivotStyleMedium9"/>
  <colors>
    <mruColors>
      <color rgb="FF259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Hourly Biomass + Waste + Gas-fired &amp; Other profile [%]</a:t>
            </a:r>
            <a:endParaRPr lang="nl-BE">
              <a:effectLst/>
            </a:endParaRPr>
          </a:p>
        </c:rich>
      </c:tx>
      <c:layout/>
      <c:overlay val="0"/>
    </c:title>
    <c:autoTitleDeleted val="0"/>
    <c:plotArea>
      <c:layout/>
      <c:lineChart>
        <c:grouping val="standard"/>
        <c:varyColors val="0"/>
        <c:ser>
          <c:idx val="0"/>
          <c:order val="0"/>
          <c:marker>
            <c:symbol val="none"/>
          </c:marker>
          <c:cat>
            <c:numRef>
              <c:f>'1.4 Profiled thermal generation'!$B$18:$B$3641</c:f>
              <c:numCache>
                <c:formatCode>m/d/yyyy</c:formatCode>
                <c:ptCount val="3624"/>
                <c:pt idx="0">
                  <c:v>45962</c:v>
                </c:pt>
                <c:pt idx="1">
                  <c:v>45962.041666666664</c:v>
                </c:pt>
                <c:pt idx="2">
                  <c:v>45962.083333333328</c:v>
                </c:pt>
                <c:pt idx="3">
                  <c:v>45962.124999999993</c:v>
                </c:pt>
                <c:pt idx="4">
                  <c:v>45962.166666666657</c:v>
                </c:pt>
                <c:pt idx="5">
                  <c:v>45962.208333333321</c:v>
                </c:pt>
                <c:pt idx="6">
                  <c:v>45962.249999999985</c:v>
                </c:pt>
                <c:pt idx="7">
                  <c:v>45962.29166666665</c:v>
                </c:pt>
                <c:pt idx="8">
                  <c:v>45962.333333333314</c:v>
                </c:pt>
                <c:pt idx="9">
                  <c:v>45962.374999999978</c:v>
                </c:pt>
                <c:pt idx="10">
                  <c:v>45962.416666666642</c:v>
                </c:pt>
                <c:pt idx="11">
                  <c:v>45962.458333333307</c:v>
                </c:pt>
                <c:pt idx="12">
                  <c:v>45962.499999999971</c:v>
                </c:pt>
                <c:pt idx="13">
                  <c:v>45962.541666666635</c:v>
                </c:pt>
                <c:pt idx="14">
                  <c:v>45962.583333333299</c:v>
                </c:pt>
                <c:pt idx="15">
                  <c:v>45962.624999999964</c:v>
                </c:pt>
                <c:pt idx="16">
                  <c:v>45962.666666666628</c:v>
                </c:pt>
                <c:pt idx="17">
                  <c:v>45962.708333333292</c:v>
                </c:pt>
                <c:pt idx="18">
                  <c:v>45962.749999999956</c:v>
                </c:pt>
                <c:pt idx="19">
                  <c:v>45962.791666666621</c:v>
                </c:pt>
                <c:pt idx="20">
                  <c:v>45962.833333333285</c:v>
                </c:pt>
                <c:pt idx="21">
                  <c:v>45962.874999999949</c:v>
                </c:pt>
                <c:pt idx="22">
                  <c:v>45962.916666666613</c:v>
                </c:pt>
                <c:pt idx="23">
                  <c:v>45962.958333333278</c:v>
                </c:pt>
                <c:pt idx="24">
                  <c:v>45962.999999999942</c:v>
                </c:pt>
                <c:pt idx="25">
                  <c:v>45963.041666666606</c:v>
                </c:pt>
                <c:pt idx="26">
                  <c:v>45963.08333333327</c:v>
                </c:pt>
                <c:pt idx="27">
                  <c:v>45963.124999999935</c:v>
                </c:pt>
                <c:pt idx="28">
                  <c:v>45963.166666666599</c:v>
                </c:pt>
                <c:pt idx="29">
                  <c:v>45963.208333333263</c:v>
                </c:pt>
                <c:pt idx="30">
                  <c:v>45963.249999999927</c:v>
                </c:pt>
                <c:pt idx="31">
                  <c:v>45963.291666666591</c:v>
                </c:pt>
                <c:pt idx="32">
                  <c:v>45963.333333333256</c:v>
                </c:pt>
                <c:pt idx="33">
                  <c:v>45963.37499999992</c:v>
                </c:pt>
                <c:pt idx="34">
                  <c:v>45963.416666666584</c:v>
                </c:pt>
                <c:pt idx="35">
                  <c:v>45963.458333333248</c:v>
                </c:pt>
                <c:pt idx="36">
                  <c:v>45963.499999999913</c:v>
                </c:pt>
                <c:pt idx="37">
                  <c:v>45963.541666666577</c:v>
                </c:pt>
                <c:pt idx="38">
                  <c:v>45963.583333333241</c:v>
                </c:pt>
                <c:pt idx="39">
                  <c:v>45963.624999999905</c:v>
                </c:pt>
                <c:pt idx="40">
                  <c:v>45963.66666666657</c:v>
                </c:pt>
                <c:pt idx="41">
                  <c:v>45963.708333333234</c:v>
                </c:pt>
                <c:pt idx="42">
                  <c:v>45963.749999999898</c:v>
                </c:pt>
                <c:pt idx="43">
                  <c:v>45963.791666666562</c:v>
                </c:pt>
                <c:pt idx="44">
                  <c:v>45963.833333333227</c:v>
                </c:pt>
                <c:pt idx="45">
                  <c:v>45963.874999999891</c:v>
                </c:pt>
                <c:pt idx="46">
                  <c:v>45963.916666666555</c:v>
                </c:pt>
                <c:pt idx="47">
                  <c:v>45963.958333333219</c:v>
                </c:pt>
                <c:pt idx="48">
                  <c:v>45963.999999999884</c:v>
                </c:pt>
                <c:pt idx="49">
                  <c:v>45964.041666666548</c:v>
                </c:pt>
                <c:pt idx="50">
                  <c:v>45964.083333333212</c:v>
                </c:pt>
                <c:pt idx="51">
                  <c:v>45964.124999999876</c:v>
                </c:pt>
                <c:pt idx="52">
                  <c:v>45964.166666666541</c:v>
                </c:pt>
                <c:pt idx="53">
                  <c:v>45964.208333333205</c:v>
                </c:pt>
                <c:pt idx="54">
                  <c:v>45964.249999999869</c:v>
                </c:pt>
                <c:pt idx="55">
                  <c:v>45964.291666666533</c:v>
                </c:pt>
                <c:pt idx="56">
                  <c:v>45964.333333333198</c:v>
                </c:pt>
                <c:pt idx="57">
                  <c:v>45964.374999999862</c:v>
                </c:pt>
                <c:pt idx="58">
                  <c:v>45964.416666666526</c:v>
                </c:pt>
                <c:pt idx="59">
                  <c:v>45964.45833333319</c:v>
                </c:pt>
                <c:pt idx="60">
                  <c:v>45964.499999999854</c:v>
                </c:pt>
                <c:pt idx="61">
                  <c:v>45964.541666666519</c:v>
                </c:pt>
                <c:pt idx="62">
                  <c:v>45964.583333333183</c:v>
                </c:pt>
                <c:pt idx="63">
                  <c:v>45964.624999999847</c:v>
                </c:pt>
                <c:pt idx="64">
                  <c:v>45964.666666666511</c:v>
                </c:pt>
                <c:pt idx="65">
                  <c:v>45964.708333333176</c:v>
                </c:pt>
                <c:pt idx="66">
                  <c:v>45964.74999999984</c:v>
                </c:pt>
                <c:pt idx="67">
                  <c:v>45964.791666666504</c:v>
                </c:pt>
                <c:pt idx="68">
                  <c:v>45964.833333333168</c:v>
                </c:pt>
                <c:pt idx="69">
                  <c:v>45964.874999999833</c:v>
                </c:pt>
                <c:pt idx="70">
                  <c:v>45964.916666666497</c:v>
                </c:pt>
                <c:pt idx="71">
                  <c:v>45964.958333333161</c:v>
                </c:pt>
                <c:pt idx="72">
                  <c:v>45964.999999999825</c:v>
                </c:pt>
                <c:pt idx="73">
                  <c:v>45965.04166666649</c:v>
                </c:pt>
                <c:pt idx="74">
                  <c:v>45965.083333333154</c:v>
                </c:pt>
                <c:pt idx="75">
                  <c:v>45965.124999999818</c:v>
                </c:pt>
                <c:pt idx="76">
                  <c:v>45965.166666666482</c:v>
                </c:pt>
                <c:pt idx="77">
                  <c:v>45965.208333333147</c:v>
                </c:pt>
                <c:pt idx="78">
                  <c:v>45965.249999999811</c:v>
                </c:pt>
                <c:pt idx="79">
                  <c:v>45965.291666666475</c:v>
                </c:pt>
                <c:pt idx="80">
                  <c:v>45965.333333333139</c:v>
                </c:pt>
                <c:pt idx="81">
                  <c:v>45965.374999999804</c:v>
                </c:pt>
                <c:pt idx="82">
                  <c:v>45965.416666666468</c:v>
                </c:pt>
                <c:pt idx="83">
                  <c:v>45965.458333333132</c:v>
                </c:pt>
                <c:pt idx="84">
                  <c:v>45965.499999999796</c:v>
                </c:pt>
                <c:pt idx="85">
                  <c:v>45965.541666666461</c:v>
                </c:pt>
                <c:pt idx="86">
                  <c:v>45965.583333333125</c:v>
                </c:pt>
                <c:pt idx="87">
                  <c:v>45965.624999999789</c:v>
                </c:pt>
                <c:pt idx="88">
                  <c:v>45965.666666666453</c:v>
                </c:pt>
                <c:pt idx="89">
                  <c:v>45965.708333333117</c:v>
                </c:pt>
                <c:pt idx="90">
                  <c:v>45965.749999999782</c:v>
                </c:pt>
                <c:pt idx="91">
                  <c:v>45965.791666666446</c:v>
                </c:pt>
                <c:pt idx="92">
                  <c:v>45965.83333333311</c:v>
                </c:pt>
                <c:pt idx="93">
                  <c:v>45965.874999999774</c:v>
                </c:pt>
                <c:pt idx="94">
                  <c:v>45965.916666666439</c:v>
                </c:pt>
                <c:pt idx="95">
                  <c:v>45965.958333333103</c:v>
                </c:pt>
                <c:pt idx="96">
                  <c:v>45965.999999999767</c:v>
                </c:pt>
                <c:pt idx="97">
                  <c:v>45966.041666666431</c:v>
                </c:pt>
                <c:pt idx="98">
                  <c:v>45966.083333333096</c:v>
                </c:pt>
                <c:pt idx="99">
                  <c:v>45966.12499999976</c:v>
                </c:pt>
                <c:pt idx="100">
                  <c:v>45966.166666666424</c:v>
                </c:pt>
                <c:pt idx="101">
                  <c:v>45966.208333333088</c:v>
                </c:pt>
                <c:pt idx="102">
                  <c:v>45966.249999999753</c:v>
                </c:pt>
                <c:pt idx="103">
                  <c:v>45966.291666666417</c:v>
                </c:pt>
                <c:pt idx="104">
                  <c:v>45966.333333333081</c:v>
                </c:pt>
                <c:pt idx="105">
                  <c:v>45966.374999999745</c:v>
                </c:pt>
                <c:pt idx="106">
                  <c:v>45966.41666666641</c:v>
                </c:pt>
                <c:pt idx="107">
                  <c:v>45966.458333333074</c:v>
                </c:pt>
                <c:pt idx="108">
                  <c:v>45966.499999999738</c:v>
                </c:pt>
                <c:pt idx="109">
                  <c:v>45966.541666666402</c:v>
                </c:pt>
                <c:pt idx="110">
                  <c:v>45966.583333333067</c:v>
                </c:pt>
                <c:pt idx="111">
                  <c:v>45966.624999999731</c:v>
                </c:pt>
                <c:pt idx="112">
                  <c:v>45966.666666666395</c:v>
                </c:pt>
                <c:pt idx="113">
                  <c:v>45966.708333333059</c:v>
                </c:pt>
                <c:pt idx="114">
                  <c:v>45966.749999999724</c:v>
                </c:pt>
                <c:pt idx="115">
                  <c:v>45966.791666666388</c:v>
                </c:pt>
                <c:pt idx="116">
                  <c:v>45966.833333333052</c:v>
                </c:pt>
                <c:pt idx="117">
                  <c:v>45966.874999999716</c:v>
                </c:pt>
                <c:pt idx="118">
                  <c:v>45966.91666666638</c:v>
                </c:pt>
                <c:pt idx="119">
                  <c:v>45966.958333333045</c:v>
                </c:pt>
                <c:pt idx="120">
                  <c:v>45966.999999999709</c:v>
                </c:pt>
                <c:pt idx="121">
                  <c:v>45967.041666666373</c:v>
                </c:pt>
                <c:pt idx="122">
                  <c:v>45967.083333333037</c:v>
                </c:pt>
                <c:pt idx="123">
                  <c:v>45967.124999999702</c:v>
                </c:pt>
                <c:pt idx="124">
                  <c:v>45967.166666666366</c:v>
                </c:pt>
                <c:pt idx="125">
                  <c:v>45967.20833333303</c:v>
                </c:pt>
                <c:pt idx="126">
                  <c:v>45967.249999999694</c:v>
                </c:pt>
                <c:pt idx="127">
                  <c:v>45967.291666666359</c:v>
                </c:pt>
                <c:pt idx="128">
                  <c:v>45967.333333333023</c:v>
                </c:pt>
                <c:pt idx="129">
                  <c:v>45967.374999999687</c:v>
                </c:pt>
                <c:pt idx="130">
                  <c:v>45967.416666666351</c:v>
                </c:pt>
                <c:pt idx="131">
                  <c:v>45967.458333333016</c:v>
                </c:pt>
                <c:pt idx="132">
                  <c:v>45967.49999999968</c:v>
                </c:pt>
                <c:pt idx="133">
                  <c:v>45967.541666666344</c:v>
                </c:pt>
                <c:pt idx="134">
                  <c:v>45967.583333333008</c:v>
                </c:pt>
                <c:pt idx="135">
                  <c:v>45967.624999999673</c:v>
                </c:pt>
                <c:pt idx="136">
                  <c:v>45967.666666666337</c:v>
                </c:pt>
                <c:pt idx="137">
                  <c:v>45967.708333333001</c:v>
                </c:pt>
                <c:pt idx="138">
                  <c:v>45967.749999999665</c:v>
                </c:pt>
                <c:pt idx="139">
                  <c:v>45967.79166666633</c:v>
                </c:pt>
                <c:pt idx="140">
                  <c:v>45967.833333332994</c:v>
                </c:pt>
                <c:pt idx="141">
                  <c:v>45967.874999999658</c:v>
                </c:pt>
                <c:pt idx="142">
                  <c:v>45967.916666666322</c:v>
                </c:pt>
                <c:pt idx="143">
                  <c:v>45967.958333332987</c:v>
                </c:pt>
                <c:pt idx="144">
                  <c:v>45967.999999999651</c:v>
                </c:pt>
                <c:pt idx="145">
                  <c:v>45968.041666666315</c:v>
                </c:pt>
                <c:pt idx="146">
                  <c:v>45968.083333332979</c:v>
                </c:pt>
                <c:pt idx="147">
                  <c:v>45968.124999999643</c:v>
                </c:pt>
                <c:pt idx="148">
                  <c:v>45968.166666666308</c:v>
                </c:pt>
                <c:pt idx="149">
                  <c:v>45968.208333332972</c:v>
                </c:pt>
                <c:pt idx="150">
                  <c:v>45968.249999999636</c:v>
                </c:pt>
                <c:pt idx="151">
                  <c:v>45968.2916666663</c:v>
                </c:pt>
                <c:pt idx="152">
                  <c:v>45968.333333332965</c:v>
                </c:pt>
                <c:pt idx="153">
                  <c:v>45968.374999999629</c:v>
                </c:pt>
                <c:pt idx="154">
                  <c:v>45968.416666666293</c:v>
                </c:pt>
                <c:pt idx="155">
                  <c:v>45968.458333332957</c:v>
                </c:pt>
                <c:pt idx="156">
                  <c:v>45968.499999999622</c:v>
                </c:pt>
                <c:pt idx="157">
                  <c:v>45968.541666666286</c:v>
                </c:pt>
                <c:pt idx="158">
                  <c:v>45968.58333333295</c:v>
                </c:pt>
                <c:pt idx="159">
                  <c:v>45968.624999999614</c:v>
                </c:pt>
                <c:pt idx="160">
                  <c:v>45968.666666666279</c:v>
                </c:pt>
                <c:pt idx="161">
                  <c:v>45968.708333332943</c:v>
                </c:pt>
                <c:pt idx="162">
                  <c:v>45968.749999999607</c:v>
                </c:pt>
                <c:pt idx="163">
                  <c:v>45968.791666666271</c:v>
                </c:pt>
                <c:pt idx="164">
                  <c:v>45968.833333332936</c:v>
                </c:pt>
                <c:pt idx="165">
                  <c:v>45968.8749999996</c:v>
                </c:pt>
                <c:pt idx="166">
                  <c:v>45968.916666666264</c:v>
                </c:pt>
                <c:pt idx="167">
                  <c:v>45968.958333332928</c:v>
                </c:pt>
                <c:pt idx="168">
                  <c:v>45968.999999999593</c:v>
                </c:pt>
                <c:pt idx="169">
                  <c:v>45969.041666666257</c:v>
                </c:pt>
                <c:pt idx="170">
                  <c:v>45969.083333332921</c:v>
                </c:pt>
                <c:pt idx="171">
                  <c:v>45969.124999999585</c:v>
                </c:pt>
                <c:pt idx="172">
                  <c:v>45969.16666666625</c:v>
                </c:pt>
                <c:pt idx="173">
                  <c:v>45969.208333332914</c:v>
                </c:pt>
                <c:pt idx="174">
                  <c:v>45969.249999999578</c:v>
                </c:pt>
                <c:pt idx="175">
                  <c:v>45969.291666666242</c:v>
                </c:pt>
                <c:pt idx="176">
                  <c:v>45969.333333332906</c:v>
                </c:pt>
                <c:pt idx="177">
                  <c:v>45969.374999999571</c:v>
                </c:pt>
                <c:pt idx="178">
                  <c:v>45969.416666666235</c:v>
                </c:pt>
                <c:pt idx="179">
                  <c:v>45969.458333332899</c:v>
                </c:pt>
                <c:pt idx="180">
                  <c:v>45969.499999999563</c:v>
                </c:pt>
                <c:pt idx="181">
                  <c:v>45969.541666666228</c:v>
                </c:pt>
                <c:pt idx="182">
                  <c:v>45969.583333332892</c:v>
                </c:pt>
                <c:pt idx="183">
                  <c:v>45969.624999999556</c:v>
                </c:pt>
                <c:pt idx="184">
                  <c:v>45969.66666666622</c:v>
                </c:pt>
                <c:pt idx="185">
                  <c:v>45969.708333332885</c:v>
                </c:pt>
                <c:pt idx="186">
                  <c:v>45969.749999999549</c:v>
                </c:pt>
                <c:pt idx="187">
                  <c:v>45969.791666666213</c:v>
                </c:pt>
                <c:pt idx="188">
                  <c:v>45969.833333332877</c:v>
                </c:pt>
                <c:pt idx="189">
                  <c:v>45969.874999999542</c:v>
                </c:pt>
                <c:pt idx="190">
                  <c:v>45969.916666666206</c:v>
                </c:pt>
                <c:pt idx="191">
                  <c:v>45969.95833333287</c:v>
                </c:pt>
                <c:pt idx="192">
                  <c:v>45969.999999999534</c:v>
                </c:pt>
                <c:pt idx="193">
                  <c:v>45970.041666666199</c:v>
                </c:pt>
                <c:pt idx="194">
                  <c:v>45970.083333332863</c:v>
                </c:pt>
                <c:pt idx="195">
                  <c:v>45970.124999999527</c:v>
                </c:pt>
                <c:pt idx="196">
                  <c:v>45970.166666666191</c:v>
                </c:pt>
                <c:pt idx="197">
                  <c:v>45970.208333332856</c:v>
                </c:pt>
                <c:pt idx="198">
                  <c:v>45970.24999999952</c:v>
                </c:pt>
                <c:pt idx="199">
                  <c:v>45970.291666666184</c:v>
                </c:pt>
                <c:pt idx="200">
                  <c:v>45970.333333332848</c:v>
                </c:pt>
                <c:pt idx="201">
                  <c:v>45970.374999999513</c:v>
                </c:pt>
                <c:pt idx="202">
                  <c:v>45970.416666666177</c:v>
                </c:pt>
                <c:pt idx="203">
                  <c:v>45970.458333332841</c:v>
                </c:pt>
                <c:pt idx="204">
                  <c:v>45970.499999999505</c:v>
                </c:pt>
                <c:pt idx="205">
                  <c:v>45970.541666666169</c:v>
                </c:pt>
                <c:pt idx="206">
                  <c:v>45970.583333332834</c:v>
                </c:pt>
                <c:pt idx="207">
                  <c:v>45970.624999999498</c:v>
                </c:pt>
                <c:pt idx="208">
                  <c:v>45970.666666666162</c:v>
                </c:pt>
                <c:pt idx="209">
                  <c:v>45970.708333332826</c:v>
                </c:pt>
                <c:pt idx="210">
                  <c:v>45970.749999999491</c:v>
                </c:pt>
                <c:pt idx="211">
                  <c:v>45970.791666666155</c:v>
                </c:pt>
                <c:pt idx="212">
                  <c:v>45970.833333332819</c:v>
                </c:pt>
                <c:pt idx="213">
                  <c:v>45970.874999999483</c:v>
                </c:pt>
                <c:pt idx="214">
                  <c:v>45970.916666666148</c:v>
                </c:pt>
                <c:pt idx="215">
                  <c:v>45970.958333332812</c:v>
                </c:pt>
                <c:pt idx="216">
                  <c:v>45970.999999999476</c:v>
                </c:pt>
                <c:pt idx="217">
                  <c:v>45971.04166666614</c:v>
                </c:pt>
                <c:pt idx="218">
                  <c:v>45971.083333332805</c:v>
                </c:pt>
                <c:pt idx="219">
                  <c:v>45971.124999999469</c:v>
                </c:pt>
                <c:pt idx="220">
                  <c:v>45971.166666666133</c:v>
                </c:pt>
                <c:pt idx="221">
                  <c:v>45971.208333332797</c:v>
                </c:pt>
                <c:pt idx="222">
                  <c:v>45971.249999999462</c:v>
                </c:pt>
                <c:pt idx="223">
                  <c:v>45971.291666666126</c:v>
                </c:pt>
                <c:pt idx="224">
                  <c:v>45971.33333333279</c:v>
                </c:pt>
                <c:pt idx="225">
                  <c:v>45971.374999999454</c:v>
                </c:pt>
                <c:pt idx="226">
                  <c:v>45971.416666666119</c:v>
                </c:pt>
                <c:pt idx="227">
                  <c:v>45971.458333332783</c:v>
                </c:pt>
                <c:pt idx="228">
                  <c:v>45971.499999999447</c:v>
                </c:pt>
                <c:pt idx="229">
                  <c:v>45971.541666666111</c:v>
                </c:pt>
                <c:pt idx="230">
                  <c:v>45971.583333332776</c:v>
                </c:pt>
                <c:pt idx="231">
                  <c:v>45971.62499999944</c:v>
                </c:pt>
                <c:pt idx="232">
                  <c:v>45971.666666666104</c:v>
                </c:pt>
                <c:pt idx="233">
                  <c:v>45971.708333332768</c:v>
                </c:pt>
                <c:pt idx="234">
                  <c:v>45971.749999999432</c:v>
                </c:pt>
                <c:pt idx="235">
                  <c:v>45971.791666666097</c:v>
                </c:pt>
                <c:pt idx="236">
                  <c:v>45971.833333332761</c:v>
                </c:pt>
                <c:pt idx="237">
                  <c:v>45971.874999999425</c:v>
                </c:pt>
                <c:pt idx="238">
                  <c:v>45971.916666666089</c:v>
                </c:pt>
                <c:pt idx="239">
                  <c:v>45971.958333332754</c:v>
                </c:pt>
                <c:pt idx="240">
                  <c:v>45971.999999999418</c:v>
                </c:pt>
                <c:pt idx="241">
                  <c:v>45972.041666666082</c:v>
                </c:pt>
                <c:pt idx="242">
                  <c:v>45972.083333332746</c:v>
                </c:pt>
                <c:pt idx="243">
                  <c:v>45972.124999999411</c:v>
                </c:pt>
                <c:pt idx="244">
                  <c:v>45972.166666666075</c:v>
                </c:pt>
                <c:pt idx="245">
                  <c:v>45972.208333332739</c:v>
                </c:pt>
                <c:pt idx="246">
                  <c:v>45972.249999999403</c:v>
                </c:pt>
                <c:pt idx="247">
                  <c:v>45972.291666666068</c:v>
                </c:pt>
                <c:pt idx="248">
                  <c:v>45972.333333332732</c:v>
                </c:pt>
                <c:pt idx="249">
                  <c:v>45972.374999999396</c:v>
                </c:pt>
                <c:pt idx="250">
                  <c:v>45972.41666666606</c:v>
                </c:pt>
                <c:pt idx="251">
                  <c:v>45972.458333332725</c:v>
                </c:pt>
                <c:pt idx="252">
                  <c:v>45972.499999999389</c:v>
                </c:pt>
                <c:pt idx="253">
                  <c:v>45972.541666666053</c:v>
                </c:pt>
                <c:pt idx="254">
                  <c:v>45972.583333332717</c:v>
                </c:pt>
                <c:pt idx="255">
                  <c:v>45972.624999999382</c:v>
                </c:pt>
                <c:pt idx="256">
                  <c:v>45972.666666666046</c:v>
                </c:pt>
                <c:pt idx="257">
                  <c:v>45972.70833333271</c:v>
                </c:pt>
                <c:pt idx="258">
                  <c:v>45972.749999999374</c:v>
                </c:pt>
                <c:pt idx="259">
                  <c:v>45972.791666666039</c:v>
                </c:pt>
                <c:pt idx="260">
                  <c:v>45972.833333332703</c:v>
                </c:pt>
                <c:pt idx="261">
                  <c:v>45972.874999999367</c:v>
                </c:pt>
                <c:pt idx="262">
                  <c:v>45972.916666666031</c:v>
                </c:pt>
                <c:pt idx="263">
                  <c:v>45972.958333332695</c:v>
                </c:pt>
                <c:pt idx="264">
                  <c:v>45972.99999999936</c:v>
                </c:pt>
                <c:pt idx="265">
                  <c:v>45973.041666666024</c:v>
                </c:pt>
                <c:pt idx="266">
                  <c:v>45973.083333332688</c:v>
                </c:pt>
                <c:pt idx="267">
                  <c:v>45973.124999999352</c:v>
                </c:pt>
                <c:pt idx="268">
                  <c:v>45973.166666666017</c:v>
                </c:pt>
                <c:pt idx="269">
                  <c:v>45973.208333332681</c:v>
                </c:pt>
                <c:pt idx="270">
                  <c:v>45973.249999999345</c:v>
                </c:pt>
                <c:pt idx="271">
                  <c:v>45973.291666666009</c:v>
                </c:pt>
                <c:pt idx="272">
                  <c:v>45973.333333332674</c:v>
                </c:pt>
                <c:pt idx="273">
                  <c:v>45973.374999999338</c:v>
                </c:pt>
                <c:pt idx="274">
                  <c:v>45973.416666666002</c:v>
                </c:pt>
                <c:pt idx="275">
                  <c:v>45973.458333332666</c:v>
                </c:pt>
                <c:pt idx="276">
                  <c:v>45973.499999999331</c:v>
                </c:pt>
                <c:pt idx="277">
                  <c:v>45973.541666665995</c:v>
                </c:pt>
                <c:pt idx="278">
                  <c:v>45973.583333332659</c:v>
                </c:pt>
                <c:pt idx="279">
                  <c:v>45973.624999999323</c:v>
                </c:pt>
                <c:pt idx="280">
                  <c:v>45973.666666665988</c:v>
                </c:pt>
                <c:pt idx="281">
                  <c:v>45973.708333332652</c:v>
                </c:pt>
                <c:pt idx="282">
                  <c:v>45973.749999999316</c:v>
                </c:pt>
                <c:pt idx="283">
                  <c:v>45973.79166666598</c:v>
                </c:pt>
                <c:pt idx="284">
                  <c:v>45973.833333332645</c:v>
                </c:pt>
                <c:pt idx="285">
                  <c:v>45973.874999999309</c:v>
                </c:pt>
                <c:pt idx="286">
                  <c:v>45973.916666665973</c:v>
                </c:pt>
                <c:pt idx="287">
                  <c:v>45973.958333332637</c:v>
                </c:pt>
                <c:pt idx="288">
                  <c:v>45973.999999999302</c:v>
                </c:pt>
                <c:pt idx="289">
                  <c:v>45974.041666665966</c:v>
                </c:pt>
                <c:pt idx="290">
                  <c:v>45974.08333333263</c:v>
                </c:pt>
                <c:pt idx="291">
                  <c:v>45974.124999999294</c:v>
                </c:pt>
                <c:pt idx="292">
                  <c:v>45974.166666665958</c:v>
                </c:pt>
                <c:pt idx="293">
                  <c:v>45974.208333332623</c:v>
                </c:pt>
                <c:pt idx="294">
                  <c:v>45974.249999999287</c:v>
                </c:pt>
                <c:pt idx="295">
                  <c:v>45974.291666665951</c:v>
                </c:pt>
                <c:pt idx="296">
                  <c:v>45974.333333332615</c:v>
                </c:pt>
                <c:pt idx="297">
                  <c:v>45974.37499999928</c:v>
                </c:pt>
                <c:pt idx="298">
                  <c:v>45974.416666665944</c:v>
                </c:pt>
                <c:pt idx="299">
                  <c:v>45974.458333332608</c:v>
                </c:pt>
                <c:pt idx="300">
                  <c:v>45974.499999999272</c:v>
                </c:pt>
                <c:pt idx="301">
                  <c:v>45974.541666665937</c:v>
                </c:pt>
                <c:pt idx="302">
                  <c:v>45974.583333332601</c:v>
                </c:pt>
                <c:pt idx="303">
                  <c:v>45974.624999999265</c:v>
                </c:pt>
                <c:pt idx="304">
                  <c:v>45974.666666665929</c:v>
                </c:pt>
                <c:pt idx="305">
                  <c:v>45974.708333332594</c:v>
                </c:pt>
                <c:pt idx="306">
                  <c:v>45974.749999999258</c:v>
                </c:pt>
                <c:pt idx="307">
                  <c:v>45974.791666665922</c:v>
                </c:pt>
                <c:pt idx="308">
                  <c:v>45974.833333332586</c:v>
                </c:pt>
                <c:pt idx="309">
                  <c:v>45974.874999999251</c:v>
                </c:pt>
                <c:pt idx="310">
                  <c:v>45974.916666665915</c:v>
                </c:pt>
                <c:pt idx="311">
                  <c:v>45974.958333332579</c:v>
                </c:pt>
                <c:pt idx="312">
                  <c:v>45974.999999999243</c:v>
                </c:pt>
                <c:pt idx="313">
                  <c:v>45975.041666665908</c:v>
                </c:pt>
                <c:pt idx="314">
                  <c:v>45975.083333332572</c:v>
                </c:pt>
                <c:pt idx="315">
                  <c:v>45975.124999999236</c:v>
                </c:pt>
                <c:pt idx="316">
                  <c:v>45975.1666666659</c:v>
                </c:pt>
                <c:pt idx="317">
                  <c:v>45975.208333332565</c:v>
                </c:pt>
                <c:pt idx="318">
                  <c:v>45975.249999999229</c:v>
                </c:pt>
                <c:pt idx="319">
                  <c:v>45975.291666665893</c:v>
                </c:pt>
                <c:pt idx="320">
                  <c:v>45975.333333332557</c:v>
                </c:pt>
                <c:pt idx="321">
                  <c:v>45975.374999999221</c:v>
                </c:pt>
                <c:pt idx="322">
                  <c:v>45975.416666665886</c:v>
                </c:pt>
                <c:pt idx="323">
                  <c:v>45975.45833333255</c:v>
                </c:pt>
                <c:pt idx="324">
                  <c:v>45975.499999999214</c:v>
                </c:pt>
                <c:pt idx="325">
                  <c:v>45975.541666665878</c:v>
                </c:pt>
                <c:pt idx="326">
                  <c:v>45975.583333332543</c:v>
                </c:pt>
                <c:pt idx="327">
                  <c:v>45975.624999999207</c:v>
                </c:pt>
                <c:pt idx="328">
                  <c:v>45975.666666665871</c:v>
                </c:pt>
                <c:pt idx="329">
                  <c:v>45975.708333332535</c:v>
                </c:pt>
                <c:pt idx="330">
                  <c:v>45975.7499999992</c:v>
                </c:pt>
                <c:pt idx="331">
                  <c:v>45975.791666665864</c:v>
                </c:pt>
                <c:pt idx="332">
                  <c:v>45975.833333332528</c:v>
                </c:pt>
                <c:pt idx="333">
                  <c:v>45975.874999999192</c:v>
                </c:pt>
                <c:pt idx="334">
                  <c:v>45975.916666665857</c:v>
                </c:pt>
                <c:pt idx="335">
                  <c:v>45975.958333332521</c:v>
                </c:pt>
                <c:pt idx="336">
                  <c:v>45975.999999999185</c:v>
                </c:pt>
                <c:pt idx="337">
                  <c:v>45976.041666665849</c:v>
                </c:pt>
                <c:pt idx="338">
                  <c:v>45976.083333332514</c:v>
                </c:pt>
                <c:pt idx="339">
                  <c:v>45976.124999999178</c:v>
                </c:pt>
                <c:pt idx="340">
                  <c:v>45976.166666665842</c:v>
                </c:pt>
                <c:pt idx="341">
                  <c:v>45976.208333332506</c:v>
                </c:pt>
                <c:pt idx="342">
                  <c:v>45976.249999999171</c:v>
                </c:pt>
                <c:pt idx="343">
                  <c:v>45976.291666665835</c:v>
                </c:pt>
                <c:pt idx="344">
                  <c:v>45976.333333332499</c:v>
                </c:pt>
                <c:pt idx="345">
                  <c:v>45976.374999999163</c:v>
                </c:pt>
                <c:pt idx="346">
                  <c:v>45976.416666665828</c:v>
                </c:pt>
                <c:pt idx="347">
                  <c:v>45976.458333332492</c:v>
                </c:pt>
                <c:pt idx="348">
                  <c:v>45976.499999999156</c:v>
                </c:pt>
                <c:pt idx="349">
                  <c:v>45976.54166666582</c:v>
                </c:pt>
                <c:pt idx="350">
                  <c:v>45976.583333332484</c:v>
                </c:pt>
                <c:pt idx="351">
                  <c:v>45976.624999999149</c:v>
                </c:pt>
                <c:pt idx="352">
                  <c:v>45976.666666665813</c:v>
                </c:pt>
                <c:pt idx="353">
                  <c:v>45976.708333332477</c:v>
                </c:pt>
                <c:pt idx="354">
                  <c:v>45976.749999999141</c:v>
                </c:pt>
                <c:pt idx="355">
                  <c:v>45976.791666665806</c:v>
                </c:pt>
                <c:pt idx="356">
                  <c:v>45976.83333333247</c:v>
                </c:pt>
                <c:pt idx="357">
                  <c:v>45976.874999999134</c:v>
                </c:pt>
                <c:pt idx="358">
                  <c:v>45976.916666665798</c:v>
                </c:pt>
                <c:pt idx="359">
                  <c:v>45976.958333332463</c:v>
                </c:pt>
                <c:pt idx="360">
                  <c:v>45976.999999999127</c:v>
                </c:pt>
                <c:pt idx="361">
                  <c:v>45977.041666665791</c:v>
                </c:pt>
                <c:pt idx="362">
                  <c:v>45977.083333332455</c:v>
                </c:pt>
                <c:pt idx="363">
                  <c:v>45977.12499999912</c:v>
                </c:pt>
                <c:pt idx="364">
                  <c:v>45977.166666665784</c:v>
                </c:pt>
                <c:pt idx="365">
                  <c:v>45977.208333332448</c:v>
                </c:pt>
                <c:pt idx="366">
                  <c:v>45977.249999999112</c:v>
                </c:pt>
                <c:pt idx="367">
                  <c:v>45977.291666665777</c:v>
                </c:pt>
                <c:pt idx="368">
                  <c:v>45977.333333332441</c:v>
                </c:pt>
                <c:pt idx="369">
                  <c:v>45977.374999999105</c:v>
                </c:pt>
                <c:pt idx="370">
                  <c:v>45977.416666665769</c:v>
                </c:pt>
                <c:pt idx="371">
                  <c:v>45977.458333332434</c:v>
                </c:pt>
                <c:pt idx="372">
                  <c:v>45977.499999999098</c:v>
                </c:pt>
                <c:pt idx="373">
                  <c:v>45977.541666665762</c:v>
                </c:pt>
                <c:pt idx="374">
                  <c:v>45977.583333332426</c:v>
                </c:pt>
                <c:pt idx="375">
                  <c:v>45977.624999999091</c:v>
                </c:pt>
                <c:pt idx="376">
                  <c:v>45977.666666665755</c:v>
                </c:pt>
                <c:pt idx="377">
                  <c:v>45977.708333332419</c:v>
                </c:pt>
                <c:pt idx="378">
                  <c:v>45977.749999999083</c:v>
                </c:pt>
                <c:pt idx="379">
                  <c:v>45977.791666665747</c:v>
                </c:pt>
                <c:pt idx="380">
                  <c:v>45977.833333332412</c:v>
                </c:pt>
                <c:pt idx="381">
                  <c:v>45977.874999999076</c:v>
                </c:pt>
                <c:pt idx="382">
                  <c:v>45977.91666666574</c:v>
                </c:pt>
                <c:pt idx="383">
                  <c:v>45977.958333332404</c:v>
                </c:pt>
                <c:pt idx="384">
                  <c:v>45977.999999999069</c:v>
                </c:pt>
                <c:pt idx="385">
                  <c:v>45978.041666665733</c:v>
                </c:pt>
                <c:pt idx="386">
                  <c:v>45978.083333332397</c:v>
                </c:pt>
                <c:pt idx="387">
                  <c:v>45978.124999999061</c:v>
                </c:pt>
                <c:pt idx="388">
                  <c:v>45978.166666665726</c:v>
                </c:pt>
                <c:pt idx="389">
                  <c:v>45978.20833333239</c:v>
                </c:pt>
                <c:pt idx="390">
                  <c:v>45978.249999999054</c:v>
                </c:pt>
                <c:pt idx="391">
                  <c:v>45978.291666665718</c:v>
                </c:pt>
                <c:pt idx="392">
                  <c:v>45978.333333332383</c:v>
                </c:pt>
                <c:pt idx="393">
                  <c:v>45978.374999999047</c:v>
                </c:pt>
                <c:pt idx="394">
                  <c:v>45978.416666665711</c:v>
                </c:pt>
                <c:pt idx="395">
                  <c:v>45978.458333332375</c:v>
                </c:pt>
                <c:pt idx="396">
                  <c:v>45978.49999999904</c:v>
                </c:pt>
                <c:pt idx="397">
                  <c:v>45978.541666665704</c:v>
                </c:pt>
                <c:pt idx="398">
                  <c:v>45978.583333332368</c:v>
                </c:pt>
                <c:pt idx="399">
                  <c:v>45978.624999999032</c:v>
                </c:pt>
                <c:pt idx="400">
                  <c:v>45978.666666665697</c:v>
                </c:pt>
                <c:pt idx="401">
                  <c:v>45978.708333332361</c:v>
                </c:pt>
                <c:pt idx="402">
                  <c:v>45978.749999999025</c:v>
                </c:pt>
                <c:pt idx="403">
                  <c:v>45978.791666665689</c:v>
                </c:pt>
                <c:pt idx="404">
                  <c:v>45978.833333332354</c:v>
                </c:pt>
                <c:pt idx="405">
                  <c:v>45978.874999999018</c:v>
                </c:pt>
                <c:pt idx="406">
                  <c:v>45978.916666665682</c:v>
                </c:pt>
                <c:pt idx="407">
                  <c:v>45978.958333332346</c:v>
                </c:pt>
                <c:pt idx="408">
                  <c:v>45978.99999999901</c:v>
                </c:pt>
                <c:pt idx="409">
                  <c:v>45979.041666665675</c:v>
                </c:pt>
                <c:pt idx="410">
                  <c:v>45979.083333332339</c:v>
                </c:pt>
                <c:pt idx="411">
                  <c:v>45979.124999999003</c:v>
                </c:pt>
                <c:pt idx="412">
                  <c:v>45979.166666665667</c:v>
                </c:pt>
                <c:pt idx="413">
                  <c:v>45979.208333332332</c:v>
                </c:pt>
                <c:pt idx="414">
                  <c:v>45979.249999998996</c:v>
                </c:pt>
                <c:pt idx="415">
                  <c:v>45979.29166666566</c:v>
                </c:pt>
                <c:pt idx="416">
                  <c:v>45979.333333332324</c:v>
                </c:pt>
                <c:pt idx="417">
                  <c:v>45979.374999998989</c:v>
                </c:pt>
                <c:pt idx="418">
                  <c:v>45979.416666665653</c:v>
                </c:pt>
                <c:pt idx="419">
                  <c:v>45979.458333332317</c:v>
                </c:pt>
                <c:pt idx="420">
                  <c:v>45979.499999998981</c:v>
                </c:pt>
                <c:pt idx="421">
                  <c:v>45979.541666665646</c:v>
                </c:pt>
                <c:pt idx="422">
                  <c:v>45979.58333333231</c:v>
                </c:pt>
                <c:pt idx="423">
                  <c:v>45979.624999998974</c:v>
                </c:pt>
                <c:pt idx="424">
                  <c:v>45979.666666665638</c:v>
                </c:pt>
                <c:pt idx="425">
                  <c:v>45979.708333332303</c:v>
                </c:pt>
                <c:pt idx="426">
                  <c:v>45979.749999998967</c:v>
                </c:pt>
                <c:pt idx="427">
                  <c:v>45979.791666665631</c:v>
                </c:pt>
                <c:pt idx="428">
                  <c:v>45979.833333332295</c:v>
                </c:pt>
                <c:pt idx="429">
                  <c:v>45979.87499999896</c:v>
                </c:pt>
                <c:pt idx="430">
                  <c:v>45979.916666665624</c:v>
                </c:pt>
                <c:pt idx="431">
                  <c:v>45979.958333332288</c:v>
                </c:pt>
                <c:pt idx="432">
                  <c:v>45979.999999998952</c:v>
                </c:pt>
                <c:pt idx="433">
                  <c:v>45980.041666665617</c:v>
                </c:pt>
                <c:pt idx="434">
                  <c:v>45980.083333332281</c:v>
                </c:pt>
                <c:pt idx="435">
                  <c:v>45980.124999998945</c:v>
                </c:pt>
                <c:pt idx="436">
                  <c:v>45980.166666665609</c:v>
                </c:pt>
                <c:pt idx="437">
                  <c:v>45980.208333332273</c:v>
                </c:pt>
                <c:pt idx="438">
                  <c:v>45980.249999998938</c:v>
                </c:pt>
                <c:pt idx="439">
                  <c:v>45980.291666665602</c:v>
                </c:pt>
                <c:pt idx="440">
                  <c:v>45980.333333332266</c:v>
                </c:pt>
                <c:pt idx="441">
                  <c:v>45980.37499999893</c:v>
                </c:pt>
                <c:pt idx="442">
                  <c:v>45980.416666665595</c:v>
                </c:pt>
                <c:pt idx="443">
                  <c:v>45980.458333332259</c:v>
                </c:pt>
                <c:pt idx="444">
                  <c:v>45980.499999998923</c:v>
                </c:pt>
                <c:pt idx="445">
                  <c:v>45980.541666665587</c:v>
                </c:pt>
                <c:pt idx="446">
                  <c:v>45980.583333332252</c:v>
                </c:pt>
                <c:pt idx="447">
                  <c:v>45980.624999998916</c:v>
                </c:pt>
                <c:pt idx="448">
                  <c:v>45980.66666666558</c:v>
                </c:pt>
                <c:pt idx="449">
                  <c:v>45980.708333332244</c:v>
                </c:pt>
                <c:pt idx="450">
                  <c:v>45980.749999998909</c:v>
                </c:pt>
                <c:pt idx="451">
                  <c:v>45980.791666665573</c:v>
                </c:pt>
                <c:pt idx="452">
                  <c:v>45980.833333332237</c:v>
                </c:pt>
                <c:pt idx="453">
                  <c:v>45980.874999998901</c:v>
                </c:pt>
                <c:pt idx="454">
                  <c:v>45980.916666665566</c:v>
                </c:pt>
                <c:pt idx="455">
                  <c:v>45980.95833333223</c:v>
                </c:pt>
                <c:pt idx="456">
                  <c:v>45980.999999998894</c:v>
                </c:pt>
                <c:pt idx="457">
                  <c:v>45981.041666665558</c:v>
                </c:pt>
                <c:pt idx="458">
                  <c:v>45981.083333332223</c:v>
                </c:pt>
                <c:pt idx="459">
                  <c:v>45981.124999998887</c:v>
                </c:pt>
                <c:pt idx="460">
                  <c:v>45981.166666665551</c:v>
                </c:pt>
                <c:pt idx="461">
                  <c:v>45981.208333332215</c:v>
                </c:pt>
                <c:pt idx="462">
                  <c:v>45981.24999999888</c:v>
                </c:pt>
                <c:pt idx="463">
                  <c:v>45981.291666665544</c:v>
                </c:pt>
                <c:pt idx="464">
                  <c:v>45981.333333332208</c:v>
                </c:pt>
                <c:pt idx="465">
                  <c:v>45981.374999998872</c:v>
                </c:pt>
                <c:pt idx="466">
                  <c:v>45981.416666665536</c:v>
                </c:pt>
                <c:pt idx="467">
                  <c:v>45981.458333332201</c:v>
                </c:pt>
                <c:pt idx="468">
                  <c:v>45981.499999998865</c:v>
                </c:pt>
                <c:pt idx="469">
                  <c:v>45981.541666665529</c:v>
                </c:pt>
                <c:pt idx="470">
                  <c:v>45981.583333332193</c:v>
                </c:pt>
                <c:pt idx="471">
                  <c:v>45981.624999998858</c:v>
                </c:pt>
                <c:pt idx="472">
                  <c:v>45981.666666665522</c:v>
                </c:pt>
                <c:pt idx="473">
                  <c:v>45981.708333332186</c:v>
                </c:pt>
                <c:pt idx="474">
                  <c:v>45981.74999999885</c:v>
                </c:pt>
                <c:pt idx="475">
                  <c:v>45981.791666665515</c:v>
                </c:pt>
                <c:pt idx="476">
                  <c:v>45981.833333332179</c:v>
                </c:pt>
                <c:pt idx="477">
                  <c:v>45981.874999998843</c:v>
                </c:pt>
                <c:pt idx="478">
                  <c:v>45981.916666665507</c:v>
                </c:pt>
                <c:pt idx="479">
                  <c:v>45981.958333332172</c:v>
                </c:pt>
                <c:pt idx="480">
                  <c:v>45981.999999998836</c:v>
                </c:pt>
                <c:pt idx="481">
                  <c:v>45982.0416666655</c:v>
                </c:pt>
                <c:pt idx="482">
                  <c:v>45982.083333332164</c:v>
                </c:pt>
                <c:pt idx="483">
                  <c:v>45982.124999998829</c:v>
                </c:pt>
                <c:pt idx="484">
                  <c:v>45982.166666665493</c:v>
                </c:pt>
                <c:pt idx="485">
                  <c:v>45982.208333332157</c:v>
                </c:pt>
                <c:pt idx="486">
                  <c:v>45982.249999998821</c:v>
                </c:pt>
                <c:pt idx="487">
                  <c:v>45982.291666665486</c:v>
                </c:pt>
                <c:pt idx="488">
                  <c:v>45982.33333333215</c:v>
                </c:pt>
                <c:pt idx="489">
                  <c:v>45982.374999998814</c:v>
                </c:pt>
                <c:pt idx="490">
                  <c:v>45982.416666665478</c:v>
                </c:pt>
                <c:pt idx="491">
                  <c:v>45982.458333332143</c:v>
                </c:pt>
                <c:pt idx="492">
                  <c:v>45982.499999998807</c:v>
                </c:pt>
                <c:pt idx="493">
                  <c:v>45982.541666665471</c:v>
                </c:pt>
                <c:pt idx="494">
                  <c:v>45982.583333332135</c:v>
                </c:pt>
                <c:pt idx="495">
                  <c:v>45982.624999998799</c:v>
                </c:pt>
                <c:pt idx="496">
                  <c:v>45982.666666665464</c:v>
                </c:pt>
                <c:pt idx="497">
                  <c:v>45982.708333332128</c:v>
                </c:pt>
                <c:pt idx="498">
                  <c:v>45982.749999998792</c:v>
                </c:pt>
                <c:pt idx="499">
                  <c:v>45982.791666665456</c:v>
                </c:pt>
                <c:pt idx="500">
                  <c:v>45982.833333332121</c:v>
                </c:pt>
                <c:pt idx="501">
                  <c:v>45982.874999998785</c:v>
                </c:pt>
                <c:pt idx="502">
                  <c:v>45982.916666665449</c:v>
                </c:pt>
                <c:pt idx="503">
                  <c:v>45982.958333332113</c:v>
                </c:pt>
                <c:pt idx="504">
                  <c:v>45982.999999998778</c:v>
                </c:pt>
                <c:pt idx="505">
                  <c:v>45983.041666665442</c:v>
                </c:pt>
                <c:pt idx="506">
                  <c:v>45983.083333332106</c:v>
                </c:pt>
                <c:pt idx="507">
                  <c:v>45983.12499999877</c:v>
                </c:pt>
                <c:pt idx="508">
                  <c:v>45983.166666665435</c:v>
                </c:pt>
                <c:pt idx="509">
                  <c:v>45983.208333332099</c:v>
                </c:pt>
                <c:pt idx="510">
                  <c:v>45983.249999998763</c:v>
                </c:pt>
                <c:pt idx="511">
                  <c:v>45983.291666665427</c:v>
                </c:pt>
                <c:pt idx="512">
                  <c:v>45983.333333332092</c:v>
                </c:pt>
                <c:pt idx="513">
                  <c:v>45983.374999998756</c:v>
                </c:pt>
                <c:pt idx="514">
                  <c:v>45983.41666666542</c:v>
                </c:pt>
                <c:pt idx="515">
                  <c:v>45983.458333332084</c:v>
                </c:pt>
                <c:pt idx="516">
                  <c:v>45983.499999998749</c:v>
                </c:pt>
                <c:pt idx="517">
                  <c:v>45983.541666665413</c:v>
                </c:pt>
                <c:pt idx="518">
                  <c:v>45983.583333332077</c:v>
                </c:pt>
                <c:pt idx="519">
                  <c:v>45983.624999998741</c:v>
                </c:pt>
                <c:pt idx="520">
                  <c:v>45983.666666665406</c:v>
                </c:pt>
                <c:pt idx="521">
                  <c:v>45983.70833333207</c:v>
                </c:pt>
                <c:pt idx="522">
                  <c:v>45983.749999998734</c:v>
                </c:pt>
                <c:pt idx="523">
                  <c:v>45983.791666665398</c:v>
                </c:pt>
                <c:pt idx="524">
                  <c:v>45983.833333332062</c:v>
                </c:pt>
                <c:pt idx="525">
                  <c:v>45983.874999998727</c:v>
                </c:pt>
                <c:pt idx="526">
                  <c:v>45983.916666665391</c:v>
                </c:pt>
                <c:pt idx="527">
                  <c:v>45983.958333332055</c:v>
                </c:pt>
                <c:pt idx="528">
                  <c:v>45983.999999998719</c:v>
                </c:pt>
                <c:pt idx="529">
                  <c:v>45984.041666665384</c:v>
                </c:pt>
                <c:pt idx="530">
                  <c:v>45984.083333332048</c:v>
                </c:pt>
                <c:pt idx="531">
                  <c:v>45984.124999998712</c:v>
                </c:pt>
                <c:pt idx="532">
                  <c:v>45984.166666665376</c:v>
                </c:pt>
                <c:pt idx="533">
                  <c:v>45984.208333332041</c:v>
                </c:pt>
                <c:pt idx="534">
                  <c:v>45984.249999998705</c:v>
                </c:pt>
                <c:pt idx="535">
                  <c:v>45984.291666665369</c:v>
                </c:pt>
                <c:pt idx="536">
                  <c:v>45984.333333332033</c:v>
                </c:pt>
                <c:pt idx="537">
                  <c:v>45984.374999998698</c:v>
                </c:pt>
                <c:pt idx="538">
                  <c:v>45984.416666665362</c:v>
                </c:pt>
                <c:pt idx="539">
                  <c:v>45984.458333332026</c:v>
                </c:pt>
                <c:pt idx="540">
                  <c:v>45984.49999999869</c:v>
                </c:pt>
                <c:pt idx="541">
                  <c:v>45984.541666665355</c:v>
                </c:pt>
                <c:pt idx="542">
                  <c:v>45984.583333332019</c:v>
                </c:pt>
                <c:pt idx="543">
                  <c:v>45984.624999998683</c:v>
                </c:pt>
                <c:pt idx="544">
                  <c:v>45984.666666665347</c:v>
                </c:pt>
                <c:pt idx="545">
                  <c:v>45984.708333332012</c:v>
                </c:pt>
                <c:pt idx="546">
                  <c:v>45984.749999998676</c:v>
                </c:pt>
                <c:pt idx="547">
                  <c:v>45984.79166666534</c:v>
                </c:pt>
                <c:pt idx="548">
                  <c:v>45984.833333332004</c:v>
                </c:pt>
                <c:pt idx="549">
                  <c:v>45984.874999998668</c:v>
                </c:pt>
                <c:pt idx="550">
                  <c:v>45984.916666665333</c:v>
                </c:pt>
                <c:pt idx="551">
                  <c:v>45984.958333331997</c:v>
                </c:pt>
                <c:pt idx="552">
                  <c:v>45984.999999998661</c:v>
                </c:pt>
                <c:pt idx="553">
                  <c:v>45985.041666665325</c:v>
                </c:pt>
                <c:pt idx="554">
                  <c:v>45985.08333333199</c:v>
                </c:pt>
                <c:pt idx="555">
                  <c:v>45985.124999998654</c:v>
                </c:pt>
                <c:pt idx="556">
                  <c:v>45985.166666665318</c:v>
                </c:pt>
                <c:pt idx="557">
                  <c:v>45985.208333331982</c:v>
                </c:pt>
                <c:pt idx="558">
                  <c:v>45985.249999998647</c:v>
                </c:pt>
                <c:pt idx="559">
                  <c:v>45985.291666665311</c:v>
                </c:pt>
                <c:pt idx="560">
                  <c:v>45985.333333331975</c:v>
                </c:pt>
                <c:pt idx="561">
                  <c:v>45985.374999998639</c:v>
                </c:pt>
                <c:pt idx="562">
                  <c:v>45985.416666665304</c:v>
                </c:pt>
                <c:pt idx="563">
                  <c:v>45985.458333331968</c:v>
                </c:pt>
                <c:pt idx="564">
                  <c:v>45985.499999998632</c:v>
                </c:pt>
                <c:pt idx="565">
                  <c:v>45985.541666665296</c:v>
                </c:pt>
                <c:pt idx="566">
                  <c:v>45985.583333331961</c:v>
                </c:pt>
                <c:pt idx="567">
                  <c:v>45985.624999998625</c:v>
                </c:pt>
                <c:pt idx="568">
                  <c:v>45985.666666665289</c:v>
                </c:pt>
                <c:pt idx="569">
                  <c:v>45985.708333331953</c:v>
                </c:pt>
                <c:pt idx="570">
                  <c:v>45985.749999998618</c:v>
                </c:pt>
                <c:pt idx="571">
                  <c:v>45985.791666665282</c:v>
                </c:pt>
                <c:pt idx="572">
                  <c:v>45985.833333331946</c:v>
                </c:pt>
                <c:pt idx="573">
                  <c:v>45985.87499999861</c:v>
                </c:pt>
                <c:pt idx="574">
                  <c:v>45985.916666665275</c:v>
                </c:pt>
                <c:pt idx="575">
                  <c:v>45985.958333331939</c:v>
                </c:pt>
                <c:pt idx="576">
                  <c:v>45985.999999998603</c:v>
                </c:pt>
                <c:pt idx="577">
                  <c:v>45986.041666665267</c:v>
                </c:pt>
                <c:pt idx="578">
                  <c:v>45986.083333331931</c:v>
                </c:pt>
                <c:pt idx="579">
                  <c:v>45986.124999998596</c:v>
                </c:pt>
                <c:pt idx="580">
                  <c:v>45986.16666666526</c:v>
                </c:pt>
                <c:pt idx="581">
                  <c:v>45986.208333331924</c:v>
                </c:pt>
                <c:pt idx="582">
                  <c:v>45986.249999998588</c:v>
                </c:pt>
                <c:pt idx="583">
                  <c:v>45986.291666665253</c:v>
                </c:pt>
                <c:pt idx="584">
                  <c:v>45986.333333331917</c:v>
                </c:pt>
                <c:pt idx="585">
                  <c:v>45986.374999998581</c:v>
                </c:pt>
                <c:pt idx="586">
                  <c:v>45986.416666665245</c:v>
                </c:pt>
                <c:pt idx="587">
                  <c:v>45986.45833333191</c:v>
                </c:pt>
                <c:pt idx="588">
                  <c:v>45986.499999998574</c:v>
                </c:pt>
                <c:pt idx="589">
                  <c:v>45986.541666665238</c:v>
                </c:pt>
                <c:pt idx="590">
                  <c:v>45986.583333331902</c:v>
                </c:pt>
                <c:pt idx="591">
                  <c:v>45986.624999998567</c:v>
                </c:pt>
                <c:pt idx="592">
                  <c:v>45986.666666665231</c:v>
                </c:pt>
                <c:pt idx="593">
                  <c:v>45986.708333331895</c:v>
                </c:pt>
                <c:pt idx="594">
                  <c:v>45986.749999998559</c:v>
                </c:pt>
                <c:pt idx="595">
                  <c:v>45986.791666665224</c:v>
                </c:pt>
                <c:pt idx="596">
                  <c:v>45986.833333331888</c:v>
                </c:pt>
                <c:pt idx="597">
                  <c:v>45986.874999998552</c:v>
                </c:pt>
                <c:pt idx="598">
                  <c:v>45986.916666665216</c:v>
                </c:pt>
                <c:pt idx="599">
                  <c:v>45986.958333331881</c:v>
                </c:pt>
                <c:pt idx="600">
                  <c:v>45986.999999998545</c:v>
                </c:pt>
                <c:pt idx="601">
                  <c:v>45987.041666665209</c:v>
                </c:pt>
                <c:pt idx="602">
                  <c:v>45987.083333331873</c:v>
                </c:pt>
                <c:pt idx="603">
                  <c:v>45987.124999998538</c:v>
                </c:pt>
                <c:pt idx="604">
                  <c:v>45987.166666665202</c:v>
                </c:pt>
                <c:pt idx="605">
                  <c:v>45987.208333331866</c:v>
                </c:pt>
                <c:pt idx="606">
                  <c:v>45987.24999999853</c:v>
                </c:pt>
                <c:pt idx="607">
                  <c:v>45987.291666665194</c:v>
                </c:pt>
                <c:pt idx="608">
                  <c:v>45987.333333331859</c:v>
                </c:pt>
                <c:pt idx="609">
                  <c:v>45987.374999998523</c:v>
                </c:pt>
                <c:pt idx="610">
                  <c:v>45987.416666665187</c:v>
                </c:pt>
                <c:pt idx="611">
                  <c:v>45987.458333331851</c:v>
                </c:pt>
                <c:pt idx="612">
                  <c:v>45987.499999998516</c:v>
                </c:pt>
                <c:pt idx="613">
                  <c:v>45987.54166666518</c:v>
                </c:pt>
                <c:pt idx="614">
                  <c:v>45987.583333331844</c:v>
                </c:pt>
                <c:pt idx="615">
                  <c:v>45987.624999998508</c:v>
                </c:pt>
                <c:pt idx="616">
                  <c:v>45987.666666665173</c:v>
                </c:pt>
                <c:pt idx="617">
                  <c:v>45987.708333331837</c:v>
                </c:pt>
                <c:pt idx="618">
                  <c:v>45987.749999998501</c:v>
                </c:pt>
                <c:pt idx="619">
                  <c:v>45987.791666665165</c:v>
                </c:pt>
                <c:pt idx="620">
                  <c:v>45987.83333333183</c:v>
                </c:pt>
                <c:pt idx="621">
                  <c:v>45987.874999998494</c:v>
                </c:pt>
                <c:pt idx="622">
                  <c:v>45987.916666665158</c:v>
                </c:pt>
                <c:pt idx="623">
                  <c:v>45987.958333331822</c:v>
                </c:pt>
                <c:pt idx="624">
                  <c:v>45987.999999998487</c:v>
                </c:pt>
                <c:pt idx="625">
                  <c:v>45988.041666665151</c:v>
                </c:pt>
                <c:pt idx="626">
                  <c:v>45988.083333331815</c:v>
                </c:pt>
                <c:pt idx="627">
                  <c:v>45988.124999998479</c:v>
                </c:pt>
                <c:pt idx="628">
                  <c:v>45988.166666665144</c:v>
                </c:pt>
                <c:pt idx="629">
                  <c:v>45988.208333331808</c:v>
                </c:pt>
                <c:pt idx="630">
                  <c:v>45988.249999998472</c:v>
                </c:pt>
                <c:pt idx="631">
                  <c:v>45988.291666665136</c:v>
                </c:pt>
                <c:pt idx="632">
                  <c:v>45988.333333331801</c:v>
                </c:pt>
                <c:pt idx="633">
                  <c:v>45988.374999998465</c:v>
                </c:pt>
                <c:pt idx="634">
                  <c:v>45988.416666665129</c:v>
                </c:pt>
                <c:pt idx="635">
                  <c:v>45988.458333331793</c:v>
                </c:pt>
                <c:pt idx="636">
                  <c:v>45988.499999998457</c:v>
                </c:pt>
                <c:pt idx="637">
                  <c:v>45988.541666665122</c:v>
                </c:pt>
                <c:pt idx="638">
                  <c:v>45988.583333331786</c:v>
                </c:pt>
                <c:pt idx="639">
                  <c:v>45988.62499999845</c:v>
                </c:pt>
                <c:pt idx="640">
                  <c:v>45988.666666665114</c:v>
                </c:pt>
                <c:pt idx="641">
                  <c:v>45988.708333331779</c:v>
                </c:pt>
                <c:pt idx="642">
                  <c:v>45988.749999998443</c:v>
                </c:pt>
                <c:pt idx="643">
                  <c:v>45988.791666665107</c:v>
                </c:pt>
                <c:pt idx="644">
                  <c:v>45988.833333331771</c:v>
                </c:pt>
                <c:pt idx="645">
                  <c:v>45988.874999998436</c:v>
                </c:pt>
                <c:pt idx="646">
                  <c:v>45988.9166666651</c:v>
                </c:pt>
                <c:pt idx="647">
                  <c:v>45988.958333331764</c:v>
                </c:pt>
                <c:pt idx="648">
                  <c:v>45988.999999998428</c:v>
                </c:pt>
                <c:pt idx="649">
                  <c:v>45989.041666665093</c:v>
                </c:pt>
                <c:pt idx="650">
                  <c:v>45989.083333331757</c:v>
                </c:pt>
                <c:pt idx="651">
                  <c:v>45989.124999998421</c:v>
                </c:pt>
                <c:pt idx="652">
                  <c:v>45989.166666665085</c:v>
                </c:pt>
                <c:pt idx="653">
                  <c:v>45989.20833333175</c:v>
                </c:pt>
                <c:pt idx="654">
                  <c:v>45989.249999998414</c:v>
                </c:pt>
                <c:pt idx="655">
                  <c:v>45989.291666665078</c:v>
                </c:pt>
                <c:pt idx="656">
                  <c:v>45989.333333331742</c:v>
                </c:pt>
                <c:pt idx="657">
                  <c:v>45989.374999998407</c:v>
                </c:pt>
                <c:pt idx="658">
                  <c:v>45989.416666665071</c:v>
                </c:pt>
                <c:pt idx="659">
                  <c:v>45989.458333331735</c:v>
                </c:pt>
                <c:pt idx="660">
                  <c:v>45989.499999998399</c:v>
                </c:pt>
                <c:pt idx="661">
                  <c:v>45989.541666665064</c:v>
                </c:pt>
                <c:pt idx="662">
                  <c:v>45989.583333331728</c:v>
                </c:pt>
                <c:pt idx="663">
                  <c:v>45989.624999998392</c:v>
                </c:pt>
                <c:pt idx="664">
                  <c:v>45989.666666665056</c:v>
                </c:pt>
                <c:pt idx="665">
                  <c:v>45989.70833333172</c:v>
                </c:pt>
                <c:pt idx="666">
                  <c:v>45989.749999998385</c:v>
                </c:pt>
                <c:pt idx="667">
                  <c:v>45989.791666665049</c:v>
                </c:pt>
                <c:pt idx="668">
                  <c:v>45989.833333331713</c:v>
                </c:pt>
                <c:pt idx="669">
                  <c:v>45989.874999998377</c:v>
                </c:pt>
                <c:pt idx="670">
                  <c:v>45989.916666665042</c:v>
                </c:pt>
                <c:pt idx="671">
                  <c:v>45989.958333331706</c:v>
                </c:pt>
                <c:pt idx="672">
                  <c:v>45989.99999999837</c:v>
                </c:pt>
                <c:pt idx="673">
                  <c:v>45990.041666665034</c:v>
                </c:pt>
                <c:pt idx="674">
                  <c:v>45990.083333331699</c:v>
                </c:pt>
                <c:pt idx="675">
                  <c:v>45990.124999998363</c:v>
                </c:pt>
                <c:pt idx="676">
                  <c:v>45990.166666665027</c:v>
                </c:pt>
                <c:pt idx="677">
                  <c:v>45990.208333331691</c:v>
                </c:pt>
                <c:pt idx="678">
                  <c:v>45990.249999998356</c:v>
                </c:pt>
                <c:pt idx="679">
                  <c:v>45990.29166666502</c:v>
                </c:pt>
                <c:pt idx="680">
                  <c:v>45990.333333331684</c:v>
                </c:pt>
                <c:pt idx="681">
                  <c:v>45990.374999998348</c:v>
                </c:pt>
                <c:pt idx="682">
                  <c:v>45990.416666665013</c:v>
                </c:pt>
                <c:pt idx="683">
                  <c:v>45990.458333331677</c:v>
                </c:pt>
                <c:pt idx="684">
                  <c:v>45990.499999998341</c:v>
                </c:pt>
                <c:pt idx="685">
                  <c:v>45990.541666665005</c:v>
                </c:pt>
                <c:pt idx="686">
                  <c:v>45990.58333333167</c:v>
                </c:pt>
                <c:pt idx="687">
                  <c:v>45990.624999998334</c:v>
                </c:pt>
                <c:pt idx="688">
                  <c:v>45990.666666664998</c:v>
                </c:pt>
                <c:pt idx="689">
                  <c:v>45990.708333331662</c:v>
                </c:pt>
                <c:pt idx="690">
                  <c:v>45990.749999998327</c:v>
                </c:pt>
                <c:pt idx="691">
                  <c:v>45990.791666664991</c:v>
                </c:pt>
                <c:pt idx="692">
                  <c:v>45990.833333331655</c:v>
                </c:pt>
                <c:pt idx="693">
                  <c:v>45990.874999998319</c:v>
                </c:pt>
                <c:pt idx="694">
                  <c:v>45990.916666664983</c:v>
                </c:pt>
                <c:pt idx="695">
                  <c:v>45990.958333331648</c:v>
                </c:pt>
                <c:pt idx="696">
                  <c:v>45990.999999998312</c:v>
                </c:pt>
                <c:pt idx="697">
                  <c:v>45991.041666664976</c:v>
                </c:pt>
                <c:pt idx="698">
                  <c:v>45991.08333333164</c:v>
                </c:pt>
                <c:pt idx="699">
                  <c:v>45991.124999998305</c:v>
                </c:pt>
                <c:pt idx="700">
                  <c:v>45991.166666664969</c:v>
                </c:pt>
                <c:pt idx="701">
                  <c:v>45991.208333331633</c:v>
                </c:pt>
                <c:pt idx="702">
                  <c:v>45991.249999998297</c:v>
                </c:pt>
                <c:pt idx="703">
                  <c:v>45991.291666664962</c:v>
                </c:pt>
                <c:pt idx="704">
                  <c:v>45991.333333331626</c:v>
                </c:pt>
                <c:pt idx="705">
                  <c:v>45991.37499999829</c:v>
                </c:pt>
                <c:pt idx="706">
                  <c:v>45991.416666664954</c:v>
                </c:pt>
                <c:pt idx="707">
                  <c:v>45991.458333331619</c:v>
                </c:pt>
                <c:pt idx="708">
                  <c:v>45991.499999998283</c:v>
                </c:pt>
                <c:pt idx="709">
                  <c:v>45991.541666664947</c:v>
                </c:pt>
                <c:pt idx="710">
                  <c:v>45991.583333331611</c:v>
                </c:pt>
                <c:pt idx="711">
                  <c:v>45991.624999998276</c:v>
                </c:pt>
                <c:pt idx="712">
                  <c:v>45991.66666666494</c:v>
                </c:pt>
                <c:pt idx="713">
                  <c:v>45991.708333331604</c:v>
                </c:pt>
                <c:pt idx="714">
                  <c:v>45991.749999998268</c:v>
                </c:pt>
                <c:pt idx="715">
                  <c:v>45991.791666664933</c:v>
                </c:pt>
                <c:pt idx="716">
                  <c:v>45991.833333331597</c:v>
                </c:pt>
                <c:pt idx="717">
                  <c:v>45991.874999998261</c:v>
                </c:pt>
                <c:pt idx="718">
                  <c:v>45991.916666664925</c:v>
                </c:pt>
                <c:pt idx="719">
                  <c:v>45991.95833333159</c:v>
                </c:pt>
                <c:pt idx="720">
                  <c:v>45991.999999998254</c:v>
                </c:pt>
                <c:pt idx="721">
                  <c:v>45992.041666664918</c:v>
                </c:pt>
                <c:pt idx="722">
                  <c:v>45992.083333331582</c:v>
                </c:pt>
                <c:pt idx="723">
                  <c:v>45992.124999998246</c:v>
                </c:pt>
                <c:pt idx="724">
                  <c:v>45992.166666664911</c:v>
                </c:pt>
                <c:pt idx="725">
                  <c:v>45992.208333331575</c:v>
                </c:pt>
                <c:pt idx="726">
                  <c:v>45992.249999998239</c:v>
                </c:pt>
                <c:pt idx="727">
                  <c:v>45992.291666664903</c:v>
                </c:pt>
                <c:pt idx="728">
                  <c:v>45992.333333331568</c:v>
                </c:pt>
                <c:pt idx="729">
                  <c:v>45992.374999998232</c:v>
                </c:pt>
                <c:pt idx="730">
                  <c:v>45992.416666664896</c:v>
                </c:pt>
                <c:pt idx="731">
                  <c:v>45992.45833333156</c:v>
                </c:pt>
                <c:pt idx="732">
                  <c:v>45992.499999998225</c:v>
                </c:pt>
                <c:pt idx="733">
                  <c:v>45992.541666664889</c:v>
                </c:pt>
                <c:pt idx="734">
                  <c:v>45992.583333331553</c:v>
                </c:pt>
                <c:pt idx="735">
                  <c:v>45992.624999998217</c:v>
                </c:pt>
                <c:pt idx="736">
                  <c:v>45992.666666664882</c:v>
                </c:pt>
                <c:pt idx="737">
                  <c:v>45992.708333331546</c:v>
                </c:pt>
                <c:pt idx="738">
                  <c:v>45992.74999999821</c:v>
                </c:pt>
                <c:pt idx="739">
                  <c:v>45992.791666664874</c:v>
                </c:pt>
                <c:pt idx="740">
                  <c:v>45992.833333331539</c:v>
                </c:pt>
                <c:pt idx="741">
                  <c:v>45992.874999998203</c:v>
                </c:pt>
                <c:pt idx="742">
                  <c:v>45992.916666664867</c:v>
                </c:pt>
                <c:pt idx="743">
                  <c:v>45992.958333331531</c:v>
                </c:pt>
                <c:pt idx="744">
                  <c:v>45992.999999998196</c:v>
                </c:pt>
                <c:pt idx="745">
                  <c:v>45993.04166666486</c:v>
                </c:pt>
                <c:pt idx="746">
                  <c:v>45993.083333331524</c:v>
                </c:pt>
                <c:pt idx="747">
                  <c:v>45993.124999998188</c:v>
                </c:pt>
                <c:pt idx="748">
                  <c:v>45993.166666664853</c:v>
                </c:pt>
                <c:pt idx="749">
                  <c:v>45993.208333331517</c:v>
                </c:pt>
                <c:pt idx="750">
                  <c:v>45993.249999998181</c:v>
                </c:pt>
                <c:pt idx="751">
                  <c:v>45993.291666664845</c:v>
                </c:pt>
                <c:pt idx="752">
                  <c:v>45993.333333331509</c:v>
                </c:pt>
                <c:pt idx="753">
                  <c:v>45993.374999998174</c:v>
                </c:pt>
                <c:pt idx="754">
                  <c:v>45993.416666664838</c:v>
                </c:pt>
                <c:pt idx="755">
                  <c:v>45993.458333331502</c:v>
                </c:pt>
                <c:pt idx="756">
                  <c:v>45993.499999998166</c:v>
                </c:pt>
                <c:pt idx="757">
                  <c:v>45993.541666664831</c:v>
                </c:pt>
                <c:pt idx="758">
                  <c:v>45993.583333331495</c:v>
                </c:pt>
                <c:pt idx="759">
                  <c:v>45993.624999998159</c:v>
                </c:pt>
                <c:pt idx="760">
                  <c:v>45993.666666664823</c:v>
                </c:pt>
                <c:pt idx="761">
                  <c:v>45993.708333331488</c:v>
                </c:pt>
                <c:pt idx="762">
                  <c:v>45993.749999998152</c:v>
                </c:pt>
                <c:pt idx="763">
                  <c:v>45993.791666664816</c:v>
                </c:pt>
                <c:pt idx="764">
                  <c:v>45993.83333333148</c:v>
                </c:pt>
                <c:pt idx="765">
                  <c:v>45993.874999998145</c:v>
                </c:pt>
                <c:pt idx="766">
                  <c:v>45993.916666664809</c:v>
                </c:pt>
                <c:pt idx="767">
                  <c:v>45993.958333331473</c:v>
                </c:pt>
                <c:pt idx="768">
                  <c:v>45993.999999998137</c:v>
                </c:pt>
                <c:pt idx="769">
                  <c:v>45994.041666664802</c:v>
                </c:pt>
                <c:pt idx="770">
                  <c:v>45994.083333331466</c:v>
                </c:pt>
                <c:pt idx="771">
                  <c:v>45994.12499999813</c:v>
                </c:pt>
                <c:pt idx="772">
                  <c:v>45994.166666664794</c:v>
                </c:pt>
                <c:pt idx="773">
                  <c:v>45994.208333331459</c:v>
                </c:pt>
                <c:pt idx="774">
                  <c:v>45994.249999998123</c:v>
                </c:pt>
                <c:pt idx="775">
                  <c:v>45994.291666664787</c:v>
                </c:pt>
                <c:pt idx="776">
                  <c:v>45994.333333331451</c:v>
                </c:pt>
                <c:pt idx="777">
                  <c:v>45994.374999998116</c:v>
                </c:pt>
                <c:pt idx="778">
                  <c:v>45994.41666666478</c:v>
                </c:pt>
                <c:pt idx="779">
                  <c:v>45994.458333331444</c:v>
                </c:pt>
                <c:pt idx="780">
                  <c:v>45994.499999998108</c:v>
                </c:pt>
                <c:pt idx="781">
                  <c:v>45994.541666664772</c:v>
                </c:pt>
                <c:pt idx="782">
                  <c:v>45994.583333331437</c:v>
                </c:pt>
                <c:pt idx="783">
                  <c:v>45994.624999998101</c:v>
                </c:pt>
                <c:pt idx="784">
                  <c:v>45994.666666664765</c:v>
                </c:pt>
                <c:pt idx="785">
                  <c:v>45994.708333331429</c:v>
                </c:pt>
                <c:pt idx="786">
                  <c:v>45994.749999998094</c:v>
                </c:pt>
                <c:pt idx="787">
                  <c:v>45994.791666664758</c:v>
                </c:pt>
                <c:pt idx="788">
                  <c:v>45994.833333331422</c:v>
                </c:pt>
                <c:pt idx="789">
                  <c:v>45994.874999998086</c:v>
                </c:pt>
                <c:pt idx="790">
                  <c:v>45994.916666664751</c:v>
                </c:pt>
                <c:pt idx="791">
                  <c:v>45994.958333331415</c:v>
                </c:pt>
                <c:pt idx="792">
                  <c:v>45994.999999998079</c:v>
                </c:pt>
                <c:pt idx="793">
                  <c:v>45995.041666664743</c:v>
                </c:pt>
                <c:pt idx="794">
                  <c:v>45995.083333331408</c:v>
                </c:pt>
                <c:pt idx="795">
                  <c:v>45995.124999998072</c:v>
                </c:pt>
                <c:pt idx="796">
                  <c:v>45995.166666664736</c:v>
                </c:pt>
                <c:pt idx="797">
                  <c:v>45995.2083333314</c:v>
                </c:pt>
                <c:pt idx="798">
                  <c:v>45995.249999998065</c:v>
                </c:pt>
                <c:pt idx="799">
                  <c:v>45995.291666664729</c:v>
                </c:pt>
                <c:pt idx="800">
                  <c:v>45995.333333331393</c:v>
                </c:pt>
                <c:pt idx="801">
                  <c:v>45995.374999998057</c:v>
                </c:pt>
                <c:pt idx="802">
                  <c:v>45995.416666664722</c:v>
                </c:pt>
                <c:pt idx="803">
                  <c:v>45995.458333331386</c:v>
                </c:pt>
                <c:pt idx="804">
                  <c:v>45995.49999999805</c:v>
                </c:pt>
                <c:pt idx="805">
                  <c:v>45995.541666664714</c:v>
                </c:pt>
                <c:pt idx="806">
                  <c:v>45995.583333331379</c:v>
                </c:pt>
                <c:pt idx="807">
                  <c:v>45995.624999998043</c:v>
                </c:pt>
                <c:pt idx="808">
                  <c:v>45995.666666664707</c:v>
                </c:pt>
                <c:pt idx="809">
                  <c:v>45995.708333331371</c:v>
                </c:pt>
                <c:pt idx="810">
                  <c:v>45995.749999998035</c:v>
                </c:pt>
                <c:pt idx="811">
                  <c:v>45995.7916666647</c:v>
                </c:pt>
                <c:pt idx="812">
                  <c:v>45995.833333331364</c:v>
                </c:pt>
                <c:pt idx="813">
                  <c:v>45995.874999998028</c:v>
                </c:pt>
                <c:pt idx="814">
                  <c:v>45995.916666664692</c:v>
                </c:pt>
                <c:pt idx="815">
                  <c:v>45995.958333331357</c:v>
                </c:pt>
                <c:pt idx="816">
                  <c:v>45995.999999998021</c:v>
                </c:pt>
                <c:pt idx="817">
                  <c:v>45996.041666664685</c:v>
                </c:pt>
                <c:pt idx="818">
                  <c:v>45996.083333331349</c:v>
                </c:pt>
                <c:pt idx="819">
                  <c:v>45996.124999998014</c:v>
                </c:pt>
                <c:pt idx="820">
                  <c:v>45996.166666664678</c:v>
                </c:pt>
                <c:pt idx="821">
                  <c:v>45996.208333331342</c:v>
                </c:pt>
                <c:pt idx="822">
                  <c:v>45996.249999998006</c:v>
                </c:pt>
                <c:pt idx="823">
                  <c:v>45996.291666664671</c:v>
                </c:pt>
                <c:pt idx="824">
                  <c:v>45996.333333331335</c:v>
                </c:pt>
                <c:pt idx="825">
                  <c:v>45996.374999997999</c:v>
                </c:pt>
                <c:pt idx="826">
                  <c:v>45996.416666664663</c:v>
                </c:pt>
                <c:pt idx="827">
                  <c:v>45996.458333331328</c:v>
                </c:pt>
                <c:pt idx="828">
                  <c:v>45996.499999997992</c:v>
                </c:pt>
                <c:pt idx="829">
                  <c:v>45996.541666664656</c:v>
                </c:pt>
                <c:pt idx="830">
                  <c:v>45996.58333333132</c:v>
                </c:pt>
                <c:pt idx="831">
                  <c:v>45996.624999997985</c:v>
                </c:pt>
                <c:pt idx="832">
                  <c:v>45996.666666664649</c:v>
                </c:pt>
                <c:pt idx="833">
                  <c:v>45996.708333331313</c:v>
                </c:pt>
                <c:pt idx="834">
                  <c:v>45996.749999997977</c:v>
                </c:pt>
                <c:pt idx="835">
                  <c:v>45996.791666664642</c:v>
                </c:pt>
                <c:pt idx="836">
                  <c:v>45996.833333331306</c:v>
                </c:pt>
                <c:pt idx="837">
                  <c:v>45996.87499999797</c:v>
                </c:pt>
                <c:pt idx="838">
                  <c:v>45996.916666664634</c:v>
                </c:pt>
                <c:pt idx="839">
                  <c:v>45996.958333331298</c:v>
                </c:pt>
                <c:pt idx="840">
                  <c:v>45996.999999997963</c:v>
                </c:pt>
                <c:pt idx="841">
                  <c:v>45997.041666664627</c:v>
                </c:pt>
                <c:pt idx="842">
                  <c:v>45997.083333331291</c:v>
                </c:pt>
                <c:pt idx="843">
                  <c:v>45997.124999997955</c:v>
                </c:pt>
                <c:pt idx="844">
                  <c:v>45997.16666666462</c:v>
                </c:pt>
                <c:pt idx="845">
                  <c:v>45997.208333331284</c:v>
                </c:pt>
                <c:pt idx="846">
                  <c:v>45997.249999997948</c:v>
                </c:pt>
                <c:pt idx="847">
                  <c:v>45997.291666664612</c:v>
                </c:pt>
                <c:pt idx="848">
                  <c:v>45997.333333331277</c:v>
                </c:pt>
                <c:pt idx="849">
                  <c:v>45997.374999997941</c:v>
                </c:pt>
                <c:pt idx="850">
                  <c:v>45997.416666664605</c:v>
                </c:pt>
                <c:pt idx="851">
                  <c:v>45997.458333331269</c:v>
                </c:pt>
                <c:pt idx="852">
                  <c:v>45997.499999997934</c:v>
                </c:pt>
                <c:pt idx="853">
                  <c:v>45997.541666664598</c:v>
                </c:pt>
                <c:pt idx="854">
                  <c:v>45997.583333331262</c:v>
                </c:pt>
                <c:pt idx="855">
                  <c:v>45997.624999997926</c:v>
                </c:pt>
                <c:pt idx="856">
                  <c:v>45997.666666664591</c:v>
                </c:pt>
                <c:pt idx="857">
                  <c:v>45997.708333331255</c:v>
                </c:pt>
                <c:pt idx="858">
                  <c:v>45997.749999997919</c:v>
                </c:pt>
                <c:pt idx="859">
                  <c:v>45997.791666664583</c:v>
                </c:pt>
                <c:pt idx="860">
                  <c:v>45997.833333331248</c:v>
                </c:pt>
                <c:pt idx="861">
                  <c:v>45997.874999997912</c:v>
                </c:pt>
                <c:pt idx="862">
                  <c:v>45997.916666664576</c:v>
                </c:pt>
                <c:pt idx="863">
                  <c:v>45997.95833333124</c:v>
                </c:pt>
                <c:pt idx="864">
                  <c:v>45997.999999997905</c:v>
                </c:pt>
                <c:pt idx="865">
                  <c:v>45998.041666664569</c:v>
                </c:pt>
                <c:pt idx="866">
                  <c:v>45998.083333331233</c:v>
                </c:pt>
                <c:pt idx="867">
                  <c:v>45998.124999997897</c:v>
                </c:pt>
                <c:pt idx="868">
                  <c:v>45998.166666664561</c:v>
                </c:pt>
                <c:pt idx="869">
                  <c:v>45998.208333331226</c:v>
                </c:pt>
                <c:pt idx="870">
                  <c:v>45998.24999999789</c:v>
                </c:pt>
                <c:pt idx="871">
                  <c:v>45998.291666664554</c:v>
                </c:pt>
                <c:pt idx="872">
                  <c:v>45998.333333331218</c:v>
                </c:pt>
                <c:pt idx="873">
                  <c:v>45998.374999997883</c:v>
                </c:pt>
                <c:pt idx="874">
                  <c:v>45998.416666664547</c:v>
                </c:pt>
                <c:pt idx="875">
                  <c:v>45998.458333331211</c:v>
                </c:pt>
                <c:pt idx="876">
                  <c:v>45998.499999997875</c:v>
                </c:pt>
                <c:pt idx="877">
                  <c:v>45998.54166666454</c:v>
                </c:pt>
                <c:pt idx="878">
                  <c:v>45998.583333331204</c:v>
                </c:pt>
                <c:pt idx="879">
                  <c:v>45998.624999997868</c:v>
                </c:pt>
                <c:pt idx="880">
                  <c:v>45998.666666664532</c:v>
                </c:pt>
                <c:pt idx="881">
                  <c:v>45998.708333331197</c:v>
                </c:pt>
                <c:pt idx="882">
                  <c:v>45998.749999997861</c:v>
                </c:pt>
                <c:pt idx="883">
                  <c:v>45998.791666664525</c:v>
                </c:pt>
                <c:pt idx="884">
                  <c:v>45998.833333331189</c:v>
                </c:pt>
                <c:pt idx="885">
                  <c:v>45998.874999997854</c:v>
                </c:pt>
                <c:pt idx="886">
                  <c:v>45998.916666664518</c:v>
                </c:pt>
                <c:pt idx="887">
                  <c:v>45998.958333331182</c:v>
                </c:pt>
                <c:pt idx="888">
                  <c:v>45998.999999997846</c:v>
                </c:pt>
                <c:pt idx="889">
                  <c:v>45999.041666664511</c:v>
                </c:pt>
                <c:pt idx="890">
                  <c:v>45999.083333331175</c:v>
                </c:pt>
                <c:pt idx="891">
                  <c:v>45999.124999997839</c:v>
                </c:pt>
                <c:pt idx="892">
                  <c:v>45999.166666664503</c:v>
                </c:pt>
                <c:pt idx="893">
                  <c:v>45999.208333331168</c:v>
                </c:pt>
                <c:pt idx="894">
                  <c:v>45999.249999997832</c:v>
                </c:pt>
                <c:pt idx="895">
                  <c:v>45999.291666664496</c:v>
                </c:pt>
                <c:pt idx="896">
                  <c:v>45999.33333333116</c:v>
                </c:pt>
                <c:pt idx="897">
                  <c:v>45999.374999997824</c:v>
                </c:pt>
                <c:pt idx="898">
                  <c:v>45999.416666664489</c:v>
                </c:pt>
                <c:pt idx="899">
                  <c:v>45999.458333331153</c:v>
                </c:pt>
                <c:pt idx="900">
                  <c:v>45999.499999997817</c:v>
                </c:pt>
                <c:pt idx="901">
                  <c:v>45999.541666664481</c:v>
                </c:pt>
                <c:pt idx="902">
                  <c:v>45999.583333331146</c:v>
                </c:pt>
                <c:pt idx="903">
                  <c:v>45999.62499999781</c:v>
                </c:pt>
                <c:pt idx="904">
                  <c:v>45999.666666664474</c:v>
                </c:pt>
                <c:pt idx="905">
                  <c:v>45999.708333331138</c:v>
                </c:pt>
                <c:pt idx="906">
                  <c:v>45999.749999997803</c:v>
                </c:pt>
                <c:pt idx="907">
                  <c:v>45999.791666664467</c:v>
                </c:pt>
                <c:pt idx="908">
                  <c:v>45999.833333331131</c:v>
                </c:pt>
                <c:pt idx="909">
                  <c:v>45999.874999997795</c:v>
                </c:pt>
                <c:pt idx="910">
                  <c:v>45999.91666666446</c:v>
                </c:pt>
                <c:pt idx="911">
                  <c:v>45999.958333331124</c:v>
                </c:pt>
                <c:pt idx="912">
                  <c:v>45999.999999997788</c:v>
                </c:pt>
                <c:pt idx="913">
                  <c:v>46000.041666664452</c:v>
                </c:pt>
                <c:pt idx="914">
                  <c:v>46000.083333331117</c:v>
                </c:pt>
                <c:pt idx="915">
                  <c:v>46000.124999997781</c:v>
                </c:pt>
                <c:pt idx="916">
                  <c:v>46000.166666664445</c:v>
                </c:pt>
                <c:pt idx="917">
                  <c:v>46000.208333331109</c:v>
                </c:pt>
                <c:pt idx="918">
                  <c:v>46000.249999997774</c:v>
                </c:pt>
                <c:pt idx="919">
                  <c:v>46000.291666664438</c:v>
                </c:pt>
                <c:pt idx="920">
                  <c:v>46000.333333331102</c:v>
                </c:pt>
                <c:pt idx="921">
                  <c:v>46000.374999997766</c:v>
                </c:pt>
                <c:pt idx="922">
                  <c:v>46000.416666664431</c:v>
                </c:pt>
                <c:pt idx="923">
                  <c:v>46000.458333331095</c:v>
                </c:pt>
                <c:pt idx="924">
                  <c:v>46000.499999997759</c:v>
                </c:pt>
                <c:pt idx="925">
                  <c:v>46000.541666664423</c:v>
                </c:pt>
                <c:pt idx="926">
                  <c:v>46000.583333331087</c:v>
                </c:pt>
                <c:pt idx="927">
                  <c:v>46000.624999997752</c:v>
                </c:pt>
                <c:pt idx="928">
                  <c:v>46000.666666664416</c:v>
                </c:pt>
                <c:pt idx="929">
                  <c:v>46000.70833333108</c:v>
                </c:pt>
                <c:pt idx="930">
                  <c:v>46000.749999997744</c:v>
                </c:pt>
                <c:pt idx="931">
                  <c:v>46000.791666664409</c:v>
                </c:pt>
                <c:pt idx="932">
                  <c:v>46000.833333331073</c:v>
                </c:pt>
                <c:pt idx="933">
                  <c:v>46000.874999997737</c:v>
                </c:pt>
                <c:pt idx="934">
                  <c:v>46000.916666664401</c:v>
                </c:pt>
                <c:pt idx="935">
                  <c:v>46000.958333331066</c:v>
                </c:pt>
                <c:pt idx="936">
                  <c:v>46000.99999999773</c:v>
                </c:pt>
                <c:pt idx="937">
                  <c:v>46001.041666664394</c:v>
                </c:pt>
                <c:pt idx="938">
                  <c:v>46001.083333331058</c:v>
                </c:pt>
                <c:pt idx="939">
                  <c:v>46001.124999997723</c:v>
                </c:pt>
                <c:pt idx="940">
                  <c:v>46001.166666664387</c:v>
                </c:pt>
                <c:pt idx="941">
                  <c:v>46001.208333331051</c:v>
                </c:pt>
                <c:pt idx="942">
                  <c:v>46001.249999997715</c:v>
                </c:pt>
                <c:pt idx="943">
                  <c:v>46001.29166666438</c:v>
                </c:pt>
                <c:pt idx="944">
                  <c:v>46001.333333331044</c:v>
                </c:pt>
                <c:pt idx="945">
                  <c:v>46001.374999997708</c:v>
                </c:pt>
                <c:pt idx="946">
                  <c:v>46001.416666664372</c:v>
                </c:pt>
                <c:pt idx="947">
                  <c:v>46001.458333331037</c:v>
                </c:pt>
                <c:pt idx="948">
                  <c:v>46001.499999997701</c:v>
                </c:pt>
                <c:pt idx="949">
                  <c:v>46001.541666664365</c:v>
                </c:pt>
                <c:pt idx="950">
                  <c:v>46001.583333331029</c:v>
                </c:pt>
                <c:pt idx="951">
                  <c:v>46001.624999997694</c:v>
                </c:pt>
                <c:pt idx="952">
                  <c:v>46001.666666664358</c:v>
                </c:pt>
                <c:pt idx="953">
                  <c:v>46001.708333331022</c:v>
                </c:pt>
                <c:pt idx="954">
                  <c:v>46001.749999997686</c:v>
                </c:pt>
                <c:pt idx="955">
                  <c:v>46001.79166666435</c:v>
                </c:pt>
                <c:pt idx="956">
                  <c:v>46001.833333331015</c:v>
                </c:pt>
                <c:pt idx="957">
                  <c:v>46001.874999997679</c:v>
                </c:pt>
                <c:pt idx="958">
                  <c:v>46001.916666664343</c:v>
                </c:pt>
                <c:pt idx="959">
                  <c:v>46001.958333331007</c:v>
                </c:pt>
                <c:pt idx="960">
                  <c:v>46001.999999997672</c:v>
                </c:pt>
                <c:pt idx="961">
                  <c:v>46002.041666664336</c:v>
                </c:pt>
                <c:pt idx="962">
                  <c:v>46002.083333331</c:v>
                </c:pt>
                <c:pt idx="963">
                  <c:v>46002.124999997664</c:v>
                </c:pt>
                <c:pt idx="964">
                  <c:v>46002.166666664329</c:v>
                </c:pt>
                <c:pt idx="965">
                  <c:v>46002.208333330993</c:v>
                </c:pt>
                <c:pt idx="966">
                  <c:v>46002.249999997657</c:v>
                </c:pt>
                <c:pt idx="967">
                  <c:v>46002.291666664321</c:v>
                </c:pt>
                <c:pt idx="968">
                  <c:v>46002.333333330986</c:v>
                </c:pt>
                <c:pt idx="969">
                  <c:v>46002.37499999765</c:v>
                </c:pt>
                <c:pt idx="970">
                  <c:v>46002.416666664314</c:v>
                </c:pt>
                <c:pt idx="971">
                  <c:v>46002.458333330978</c:v>
                </c:pt>
                <c:pt idx="972">
                  <c:v>46002.499999997643</c:v>
                </c:pt>
                <c:pt idx="973">
                  <c:v>46002.541666664307</c:v>
                </c:pt>
                <c:pt idx="974">
                  <c:v>46002.583333330971</c:v>
                </c:pt>
                <c:pt idx="975">
                  <c:v>46002.624999997635</c:v>
                </c:pt>
                <c:pt idx="976">
                  <c:v>46002.6666666643</c:v>
                </c:pt>
                <c:pt idx="977">
                  <c:v>46002.708333330964</c:v>
                </c:pt>
                <c:pt idx="978">
                  <c:v>46002.749999997628</c:v>
                </c:pt>
                <c:pt idx="979">
                  <c:v>46002.791666664292</c:v>
                </c:pt>
                <c:pt idx="980">
                  <c:v>46002.833333330957</c:v>
                </c:pt>
                <c:pt idx="981">
                  <c:v>46002.874999997621</c:v>
                </c:pt>
                <c:pt idx="982">
                  <c:v>46002.916666664285</c:v>
                </c:pt>
                <c:pt idx="983">
                  <c:v>46002.958333330949</c:v>
                </c:pt>
                <c:pt idx="984">
                  <c:v>46002.999999997613</c:v>
                </c:pt>
                <c:pt idx="985">
                  <c:v>46003.041666664278</c:v>
                </c:pt>
                <c:pt idx="986">
                  <c:v>46003.083333330942</c:v>
                </c:pt>
                <c:pt idx="987">
                  <c:v>46003.124999997606</c:v>
                </c:pt>
                <c:pt idx="988">
                  <c:v>46003.16666666427</c:v>
                </c:pt>
                <c:pt idx="989">
                  <c:v>46003.208333330935</c:v>
                </c:pt>
                <c:pt idx="990">
                  <c:v>46003.249999997599</c:v>
                </c:pt>
                <c:pt idx="991">
                  <c:v>46003.291666664263</c:v>
                </c:pt>
                <c:pt idx="992">
                  <c:v>46003.333333330927</c:v>
                </c:pt>
                <c:pt idx="993">
                  <c:v>46003.374999997592</c:v>
                </c:pt>
                <c:pt idx="994">
                  <c:v>46003.416666664256</c:v>
                </c:pt>
                <c:pt idx="995">
                  <c:v>46003.45833333092</c:v>
                </c:pt>
                <c:pt idx="996">
                  <c:v>46003.499999997584</c:v>
                </c:pt>
                <c:pt idx="997">
                  <c:v>46003.541666664249</c:v>
                </c:pt>
                <c:pt idx="998">
                  <c:v>46003.583333330913</c:v>
                </c:pt>
                <c:pt idx="999">
                  <c:v>46003.624999997577</c:v>
                </c:pt>
                <c:pt idx="1000">
                  <c:v>46003.666666664241</c:v>
                </c:pt>
                <c:pt idx="1001">
                  <c:v>46003.708333330906</c:v>
                </c:pt>
                <c:pt idx="1002">
                  <c:v>46003.74999999757</c:v>
                </c:pt>
                <c:pt idx="1003">
                  <c:v>46003.791666664234</c:v>
                </c:pt>
                <c:pt idx="1004">
                  <c:v>46003.833333330898</c:v>
                </c:pt>
                <c:pt idx="1005">
                  <c:v>46003.874999997563</c:v>
                </c:pt>
                <c:pt idx="1006">
                  <c:v>46003.916666664227</c:v>
                </c:pt>
                <c:pt idx="1007">
                  <c:v>46003.958333330891</c:v>
                </c:pt>
                <c:pt idx="1008">
                  <c:v>46003.999999997555</c:v>
                </c:pt>
                <c:pt idx="1009">
                  <c:v>46004.04166666422</c:v>
                </c:pt>
                <c:pt idx="1010">
                  <c:v>46004.083333330884</c:v>
                </c:pt>
                <c:pt idx="1011">
                  <c:v>46004.124999997548</c:v>
                </c:pt>
                <c:pt idx="1012">
                  <c:v>46004.166666664212</c:v>
                </c:pt>
                <c:pt idx="1013">
                  <c:v>46004.208333330876</c:v>
                </c:pt>
                <c:pt idx="1014">
                  <c:v>46004.249999997541</c:v>
                </c:pt>
                <c:pt idx="1015">
                  <c:v>46004.291666664205</c:v>
                </c:pt>
                <c:pt idx="1016">
                  <c:v>46004.333333330869</c:v>
                </c:pt>
                <c:pt idx="1017">
                  <c:v>46004.374999997533</c:v>
                </c:pt>
                <c:pt idx="1018">
                  <c:v>46004.416666664198</c:v>
                </c:pt>
                <c:pt idx="1019">
                  <c:v>46004.458333330862</c:v>
                </c:pt>
                <c:pt idx="1020">
                  <c:v>46004.499999997526</c:v>
                </c:pt>
                <c:pt idx="1021">
                  <c:v>46004.54166666419</c:v>
                </c:pt>
                <c:pt idx="1022">
                  <c:v>46004.583333330855</c:v>
                </c:pt>
                <c:pt idx="1023">
                  <c:v>46004.624999997519</c:v>
                </c:pt>
                <c:pt idx="1024">
                  <c:v>46004.666666664183</c:v>
                </c:pt>
                <c:pt idx="1025">
                  <c:v>46004.708333330847</c:v>
                </c:pt>
                <c:pt idx="1026">
                  <c:v>46004.749999997512</c:v>
                </c:pt>
                <c:pt idx="1027">
                  <c:v>46004.791666664176</c:v>
                </c:pt>
                <c:pt idx="1028">
                  <c:v>46004.83333333084</c:v>
                </c:pt>
                <c:pt idx="1029">
                  <c:v>46004.874999997504</c:v>
                </c:pt>
                <c:pt idx="1030">
                  <c:v>46004.916666664169</c:v>
                </c:pt>
                <c:pt idx="1031">
                  <c:v>46004.958333330833</c:v>
                </c:pt>
                <c:pt idx="1032">
                  <c:v>46004.999999997497</c:v>
                </c:pt>
                <c:pt idx="1033">
                  <c:v>46005.041666664161</c:v>
                </c:pt>
                <c:pt idx="1034">
                  <c:v>46005.083333330826</c:v>
                </c:pt>
                <c:pt idx="1035">
                  <c:v>46005.12499999749</c:v>
                </c:pt>
                <c:pt idx="1036">
                  <c:v>46005.166666664154</c:v>
                </c:pt>
                <c:pt idx="1037">
                  <c:v>46005.208333330818</c:v>
                </c:pt>
                <c:pt idx="1038">
                  <c:v>46005.249999997483</c:v>
                </c:pt>
                <c:pt idx="1039">
                  <c:v>46005.291666664147</c:v>
                </c:pt>
                <c:pt idx="1040">
                  <c:v>46005.333333330811</c:v>
                </c:pt>
                <c:pt idx="1041">
                  <c:v>46005.374999997475</c:v>
                </c:pt>
                <c:pt idx="1042">
                  <c:v>46005.416666664139</c:v>
                </c:pt>
                <c:pt idx="1043">
                  <c:v>46005.458333330804</c:v>
                </c:pt>
                <c:pt idx="1044">
                  <c:v>46005.499999997468</c:v>
                </c:pt>
                <c:pt idx="1045">
                  <c:v>46005.541666664132</c:v>
                </c:pt>
                <c:pt idx="1046">
                  <c:v>46005.583333330796</c:v>
                </c:pt>
                <c:pt idx="1047">
                  <c:v>46005.624999997461</c:v>
                </c:pt>
                <c:pt idx="1048">
                  <c:v>46005.666666664125</c:v>
                </c:pt>
                <c:pt idx="1049">
                  <c:v>46005.708333330789</c:v>
                </c:pt>
                <c:pt idx="1050">
                  <c:v>46005.749999997453</c:v>
                </c:pt>
                <c:pt idx="1051">
                  <c:v>46005.791666664118</c:v>
                </c:pt>
                <c:pt idx="1052">
                  <c:v>46005.833333330782</c:v>
                </c:pt>
                <c:pt idx="1053">
                  <c:v>46005.874999997446</c:v>
                </c:pt>
                <c:pt idx="1054">
                  <c:v>46005.91666666411</c:v>
                </c:pt>
                <c:pt idx="1055">
                  <c:v>46005.958333330775</c:v>
                </c:pt>
                <c:pt idx="1056">
                  <c:v>46005.999999997439</c:v>
                </c:pt>
                <c:pt idx="1057">
                  <c:v>46006.041666664103</c:v>
                </c:pt>
                <c:pt idx="1058">
                  <c:v>46006.083333330767</c:v>
                </c:pt>
                <c:pt idx="1059">
                  <c:v>46006.124999997432</c:v>
                </c:pt>
                <c:pt idx="1060">
                  <c:v>46006.166666664096</c:v>
                </c:pt>
                <c:pt idx="1061">
                  <c:v>46006.20833333076</c:v>
                </c:pt>
                <c:pt idx="1062">
                  <c:v>46006.249999997424</c:v>
                </c:pt>
                <c:pt idx="1063">
                  <c:v>46006.291666664089</c:v>
                </c:pt>
                <c:pt idx="1064">
                  <c:v>46006.333333330753</c:v>
                </c:pt>
                <c:pt idx="1065">
                  <c:v>46006.374999997417</c:v>
                </c:pt>
                <c:pt idx="1066">
                  <c:v>46006.416666664081</c:v>
                </c:pt>
                <c:pt idx="1067">
                  <c:v>46006.458333330746</c:v>
                </c:pt>
                <c:pt idx="1068">
                  <c:v>46006.49999999741</c:v>
                </c:pt>
                <c:pt idx="1069">
                  <c:v>46006.541666664074</c:v>
                </c:pt>
                <c:pt idx="1070">
                  <c:v>46006.583333330738</c:v>
                </c:pt>
                <c:pt idx="1071">
                  <c:v>46006.624999997402</c:v>
                </c:pt>
                <c:pt idx="1072">
                  <c:v>46006.666666664067</c:v>
                </c:pt>
                <c:pt idx="1073">
                  <c:v>46006.708333330731</c:v>
                </c:pt>
                <c:pt idx="1074">
                  <c:v>46006.749999997395</c:v>
                </c:pt>
                <c:pt idx="1075">
                  <c:v>46006.791666664059</c:v>
                </c:pt>
                <c:pt idx="1076">
                  <c:v>46006.833333330724</c:v>
                </c:pt>
                <c:pt idx="1077">
                  <c:v>46006.874999997388</c:v>
                </c:pt>
                <c:pt idx="1078">
                  <c:v>46006.916666664052</c:v>
                </c:pt>
                <c:pt idx="1079">
                  <c:v>46006.958333330716</c:v>
                </c:pt>
                <c:pt idx="1080">
                  <c:v>46006.999999997381</c:v>
                </c:pt>
                <c:pt idx="1081">
                  <c:v>46007.041666664045</c:v>
                </c:pt>
                <c:pt idx="1082">
                  <c:v>46007.083333330709</c:v>
                </c:pt>
                <c:pt idx="1083">
                  <c:v>46007.124999997373</c:v>
                </c:pt>
                <c:pt idx="1084">
                  <c:v>46007.166666664038</c:v>
                </c:pt>
                <c:pt idx="1085">
                  <c:v>46007.208333330702</c:v>
                </c:pt>
                <c:pt idx="1086">
                  <c:v>46007.249999997366</c:v>
                </c:pt>
                <c:pt idx="1087">
                  <c:v>46007.29166666403</c:v>
                </c:pt>
                <c:pt idx="1088">
                  <c:v>46007.333333330695</c:v>
                </c:pt>
                <c:pt idx="1089">
                  <c:v>46007.374999997359</c:v>
                </c:pt>
                <c:pt idx="1090">
                  <c:v>46007.416666664023</c:v>
                </c:pt>
                <c:pt idx="1091">
                  <c:v>46007.458333330687</c:v>
                </c:pt>
                <c:pt idx="1092">
                  <c:v>46007.499999997352</c:v>
                </c:pt>
                <c:pt idx="1093">
                  <c:v>46007.541666664016</c:v>
                </c:pt>
                <c:pt idx="1094">
                  <c:v>46007.58333333068</c:v>
                </c:pt>
                <c:pt idx="1095">
                  <c:v>46007.624999997344</c:v>
                </c:pt>
                <c:pt idx="1096">
                  <c:v>46007.666666664009</c:v>
                </c:pt>
                <c:pt idx="1097">
                  <c:v>46007.708333330673</c:v>
                </c:pt>
                <c:pt idx="1098">
                  <c:v>46007.749999997337</c:v>
                </c:pt>
                <c:pt idx="1099">
                  <c:v>46007.791666664001</c:v>
                </c:pt>
                <c:pt idx="1100">
                  <c:v>46007.833333330665</c:v>
                </c:pt>
                <c:pt idx="1101">
                  <c:v>46007.87499999733</c:v>
                </c:pt>
                <c:pt idx="1102">
                  <c:v>46007.916666663994</c:v>
                </c:pt>
                <c:pt idx="1103">
                  <c:v>46007.958333330658</c:v>
                </c:pt>
                <c:pt idx="1104">
                  <c:v>46007.999999997322</c:v>
                </c:pt>
                <c:pt idx="1105">
                  <c:v>46008.041666663987</c:v>
                </c:pt>
                <c:pt idx="1106">
                  <c:v>46008.083333330651</c:v>
                </c:pt>
                <c:pt idx="1107">
                  <c:v>46008.124999997315</c:v>
                </c:pt>
                <c:pt idx="1108">
                  <c:v>46008.166666663979</c:v>
                </c:pt>
                <c:pt idx="1109">
                  <c:v>46008.208333330644</c:v>
                </c:pt>
                <c:pt idx="1110">
                  <c:v>46008.249999997308</c:v>
                </c:pt>
                <c:pt idx="1111">
                  <c:v>46008.291666663972</c:v>
                </c:pt>
                <c:pt idx="1112">
                  <c:v>46008.333333330636</c:v>
                </c:pt>
                <c:pt idx="1113">
                  <c:v>46008.374999997301</c:v>
                </c:pt>
                <c:pt idx="1114">
                  <c:v>46008.416666663965</c:v>
                </c:pt>
                <c:pt idx="1115">
                  <c:v>46008.458333330629</c:v>
                </c:pt>
                <c:pt idx="1116">
                  <c:v>46008.499999997293</c:v>
                </c:pt>
                <c:pt idx="1117">
                  <c:v>46008.541666663958</c:v>
                </c:pt>
                <c:pt idx="1118">
                  <c:v>46008.583333330622</c:v>
                </c:pt>
                <c:pt idx="1119">
                  <c:v>46008.624999997286</c:v>
                </c:pt>
                <c:pt idx="1120">
                  <c:v>46008.66666666395</c:v>
                </c:pt>
                <c:pt idx="1121">
                  <c:v>46008.708333330615</c:v>
                </c:pt>
                <c:pt idx="1122">
                  <c:v>46008.749999997279</c:v>
                </c:pt>
                <c:pt idx="1123">
                  <c:v>46008.791666663943</c:v>
                </c:pt>
                <c:pt idx="1124">
                  <c:v>46008.833333330607</c:v>
                </c:pt>
                <c:pt idx="1125">
                  <c:v>46008.874999997272</c:v>
                </c:pt>
                <c:pt idx="1126">
                  <c:v>46008.916666663936</c:v>
                </c:pt>
                <c:pt idx="1127">
                  <c:v>46008.9583333306</c:v>
                </c:pt>
                <c:pt idx="1128">
                  <c:v>46008.999999997264</c:v>
                </c:pt>
                <c:pt idx="1129">
                  <c:v>46009.041666663928</c:v>
                </c:pt>
                <c:pt idx="1130">
                  <c:v>46009.083333330593</c:v>
                </c:pt>
                <c:pt idx="1131">
                  <c:v>46009.124999997257</c:v>
                </c:pt>
                <c:pt idx="1132">
                  <c:v>46009.166666663921</c:v>
                </c:pt>
                <c:pt idx="1133">
                  <c:v>46009.208333330585</c:v>
                </c:pt>
                <c:pt idx="1134">
                  <c:v>46009.24999999725</c:v>
                </c:pt>
                <c:pt idx="1135">
                  <c:v>46009.291666663914</c:v>
                </c:pt>
                <c:pt idx="1136">
                  <c:v>46009.333333330578</c:v>
                </c:pt>
                <c:pt idx="1137">
                  <c:v>46009.374999997242</c:v>
                </c:pt>
                <c:pt idx="1138">
                  <c:v>46009.416666663907</c:v>
                </c:pt>
                <c:pt idx="1139">
                  <c:v>46009.458333330571</c:v>
                </c:pt>
                <c:pt idx="1140">
                  <c:v>46009.499999997235</c:v>
                </c:pt>
                <c:pt idx="1141">
                  <c:v>46009.541666663899</c:v>
                </c:pt>
                <c:pt idx="1142">
                  <c:v>46009.583333330564</c:v>
                </c:pt>
                <c:pt idx="1143">
                  <c:v>46009.624999997228</c:v>
                </c:pt>
                <c:pt idx="1144">
                  <c:v>46009.666666663892</c:v>
                </c:pt>
                <c:pt idx="1145">
                  <c:v>46009.708333330556</c:v>
                </c:pt>
                <c:pt idx="1146">
                  <c:v>46009.749999997221</c:v>
                </c:pt>
                <c:pt idx="1147">
                  <c:v>46009.791666663885</c:v>
                </c:pt>
                <c:pt idx="1148">
                  <c:v>46009.833333330549</c:v>
                </c:pt>
                <c:pt idx="1149">
                  <c:v>46009.874999997213</c:v>
                </c:pt>
                <c:pt idx="1150">
                  <c:v>46009.916666663878</c:v>
                </c:pt>
                <c:pt idx="1151">
                  <c:v>46009.958333330542</c:v>
                </c:pt>
                <c:pt idx="1152">
                  <c:v>46009.999999997206</c:v>
                </c:pt>
                <c:pt idx="1153">
                  <c:v>46010.04166666387</c:v>
                </c:pt>
                <c:pt idx="1154">
                  <c:v>46010.083333330535</c:v>
                </c:pt>
                <c:pt idx="1155">
                  <c:v>46010.124999997199</c:v>
                </c:pt>
                <c:pt idx="1156">
                  <c:v>46010.166666663863</c:v>
                </c:pt>
                <c:pt idx="1157">
                  <c:v>46010.208333330527</c:v>
                </c:pt>
                <c:pt idx="1158">
                  <c:v>46010.249999997191</c:v>
                </c:pt>
                <c:pt idx="1159">
                  <c:v>46010.291666663856</c:v>
                </c:pt>
                <c:pt idx="1160">
                  <c:v>46010.33333333052</c:v>
                </c:pt>
                <c:pt idx="1161">
                  <c:v>46010.374999997184</c:v>
                </c:pt>
                <c:pt idx="1162">
                  <c:v>46010.416666663848</c:v>
                </c:pt>
                <c:pt idx="1163">
                  <c:v>46010.458333330513</c:v>
                </c:pt>
                <c:pt idx="1164">
                  <c:v>46010.499999997177</c:v>
                </c:pt>
                <c:pt idx="1165">
                  <c:v>46010.541666663841</c:v>
                </c:pt>
                <c:pt idx="1166">
                  <c:v>46010.583333330505</c:v>
                </c:pt>
                <c:pt idx="1167">
                  <c:v>46010.62499999717</c:v>
                </c:pt>
                <c:pt idx="1168">
                  <c:v>46010.666666663834</c:v>
                </c:pt>
                <c:pt idx="1169">
                  <c:v>46010.708333330498</c:v>
                </c:pt>
                <c:pt idx="1170">
                  <c:v>46010.749999997162</c:v>
                </c:pt>
                <c:pt idx="1171">
                  <c:v>46010.791666663827</c:v>
                </c:pt>
                <c:pt idx="1172">
                  <c:v>46010.833333330491</c:v>
                </c:pt>
                <c:pt idx="1173">
                  <c:v>46010.874999997155</c:v>
                </c:pt>
                <c:pt idx="1174">
                  <c:v>46010.916666663819</c:v>
                </c:pt>
                <c:pt idx="1175">
                  <c:v>46010.958333330484</c:v>
                </c:pt>
                <c:pt idx="1176">
                  <c:v>46010.999999997148</c:v>
                </c:pt>
                <c:pt idx="1177">
                  <c:v>46011.041666663812</c:v>
                </c:pt>
                <c:pt idx="1178">
                  <c:v>46011.083333330476</c:v>
                </c:pt>
                <c:pt idx="1179">
                  <c:v>46011.124999997141</c:v>
                </c:pt>
                <c:pt idx="1180">
                  <c:v>46011.166666663805</c:v>
                </c:pt>
                <c:pt idx="1181">
                  <c:v>46011.208333330469</c:v>
                </c:pt>
                <c:pt idx="1182">
                  <c:v>46011.249999997133</c:v>
                </c:pt>
                <c:pt idx="1183">
                  <c:v>46011.291666663798</c:v>
                </c:pt>
                <c:pt idx="1184">
                  <c:v>46011.333333330462</c:v>
                </c:pt>
                <c:pt idx="1185">
                  <c:v>46011.374999997126</c:v>
                </c:pt>
                <c:pt idx="1186">
                  <c:v>46011.41666666379</c:v>
                </c:pt>
                <c:pt idx="1187">
                  <c:v>46011.458333330454</c:v>
                </c:pt>
                <c:pt idx="1188">
                  <c:v>46011.499999997119</c:v>
                </c:pt>
                <c:pt idx="1189">
                  <c:v>46011.541666663783</c:v>
                </c:pt>
                <c:pt idx="1190">
                  <c:v>46011.583333330447</c:v>
                </c:pt>
                <c:pt idx="1191">
                  <c:v>46011.624999997111</c:v>
                </c:pt>
                <c:pt idx="1192">
                  <c:v>46011.666666663776</c:v>
                </c:pt>
                <c:pt idx="1193">
                  <c:v>46011.70833333044</c:v>
                </c:pt>
                <c:pt idx="1194">
                  <c:v>46011.749999997104</c:v>
                </c:pt>
                <c:pt idx="1195">
                  <c:v>46011.791666663768</c:v>
                </c:pt>
                <c:pt idx="1196">
                  <c:v>46011.833333330433</c:v>
                </c:pt>
                <c:pt idx="1197">
                  <c:v>46011.874999997097</c:v>
                </c:pt>
                <c:pt idx="1198">
                  <c:v>46011.916666663761</c:v>
                </c:pt>
                <c:pt idx="1199">
                  <c:v>46011.958333330425</c:v>
                </c:pt>
                <c:pt idx="1200">
                  <c:v>46011.99999999709</c:v>
                </c:pt>
                <c:pt idx="1201">
                  <c:v>46012.041666663754</c:v>
                </c:pt>
                <c:pt idx="1202">
                  <c:v>46012.083333330418</c:v>
                </c:pt>
                <c:pt idx="1203">
                  <c:v>46012.124999997082</c:v>
                </c:pt>
                <c:pt idx="1204">
                  <c:v>46012.166666663747</c:v>
                </c:pt>
                <c:pt idx="1205">
                  <c:v>46012.208333330411</c:v>
                </c:pt>
                <c:pt idx="1206">
                  <c:v>46012.249999997075</c:v>
                </c:pt>
                <c:pt idx="1207">
                  <c:v>46012.291666663739</c:v>
                </c:pt>
                <c:pt idx="1208">
                  <c:v>46012.333333330404</c:v>
                </c:pt>
                <c:pt idx="1209">
                  <c:v>46012.374999997068</c:v>
                </c:pt>
                <c:pt idx="1210">
                  <c:v>46012.416666663732</c:v>
                </c:pt>
                <c:pt idx="1211">
                  <c:v>46012.458333330396</c:v>
                </c:pt>
                <c:pt idx="1212">
                  <c:v>46012.499999997061</c:v>
                </c:pt>
                <c:pt idx="1213">
                  <c:v>46012.541666663725</c:v>
                </c:pt>
                <c:pt idx="1214">
                  <c:v>46012.583333330389</c:v>
                </c:pt>
                <c:pt idx="1215">
                  <c:v>46012.624999997053</c:v>
                </c:pt>
                <c:pt idx="1216">
                  <c:v>46012.666666663717</c:v>
                </c:pt>
                <c:pt idx="1217">
                  <c:v>46012.708333330382</c:v>
                </c:pt>
                <c:pt idx="1218">
                  <c:v>46012.749999997046</c:v>
                </c:pt>
                <c:pt idx="1219">
                  <c:v>46012.79166666371</c:v>
                </c:pt>
                <c:pt idx="1220">
                  <c:v>46012.833333330374</c:v>
                </c:pt>
                <c:pt idx="1221">
                  <c:v>46012.874999997039</c:v>
                </c:pt>
                <c:pt idx="1222">
                  <c:v>46012.916666663703</c:v>
                </c:pt>
                <c:pt idx="1223">
                  <c:v>46012.958333330367</c:v>
                </c:pt>
                <c:pt idx="1224">
                  <c:v>46012.999999997031</c:v>
                </c:pt>
                <c:pt idx="1225">
                  <c:v>46013.041666663696</c:v>
                </c:pt>
                <c:pt idx="1226">
                  <c:v>46013.08333333036</c:v>
                </c:pt>
                <c:pt idx="1227">
                  <c:v>46013.124999997024</c:v>
                </c:pt>
                <c:pt idx="1228">
                  <c:v>46013.166666663688</c:v>
                </c:pt>
                <c:pt idx="1229">
                  <c:v>46013.208333330353</c:v>
                </c:pt>
                <c:pt idx="1230">
                  <c:v>46013.249999997017</c:v>
                </c:pt>
                <c:pt idx="1231">
                  <c:v>46013.291666663681</c:v>
                </c:pt>
                <c:pt idx="1232">
                  <c:v>46013.333333330345</c:v>
                </c:pt>
                <c:pt idx="1233">
                  <c:v>46013.37499999701</c:v>
                </c:pt>
                <c:pt idx="1234">
                  <c:v>46013.416666663674</c:v>
                </c:pt>
                <c:pt idx="1235">
                  <c:v>46013.458333330338</c:v>
                </c:pt>
                <c:pt idx="1236">
                  <c:v>46013.499999997002</c:v>
                </c:pt>
                <c:pt idx="1237">
                  <c:v>46013.541666663667</c:v>
                </c:pt>
                <c:pt idx="1238">
                  <c:v>46013.583333330331</c:v>
                </c:pt>
                <c:pt idx="1239">
                  <c:v>46013.624999996995</c:v>
                </c:pt>
                <c:pt idx="1240">
                  <c:v>46013.666666663659</c:v>
                </c:pt>
                <c:pt idx="1241">
                  <c:v>46013.708333330324</c:v>
                </c:pt>
                <c:pt idx="1242">
                  <c:v>46013.749999996988</c:v>
                </c:pt>
                <c:pt idx="1243">
                  <c:v>46013.791666663652</c:v>
                </c:pt>
                <c:pt idx="1244">
                  <c:v>46013.833333330316</c:v>
                </c:pt>
                <c:pt idx="1245">
                  <c:v>46013.87499999698</c:v>
                </c:pt>
                <c:pt idx="1246">
                  <c:v>46013.916666663645</c:v>
                </c:pt>
                <c:pt idx="1247">
                  <c:v>46013.958333330309</c:v>
                </c:pt>
                <c:pt idx="1248">
                  <c:v>46013.999999996973</c:v>
                </c:pt>
                <c:pt idx="1249">
                  <c:v>46014.041666663637</c:v>
                </c:pt>
                <c:pt idx="1250">
                  <c:v>46014.083333330302</c:v>
                </c:pt>
                <c:pt idx="1251">
                  <c:v>46014.124999996966</c:v>
                </c:pt>
                <c:pt idx="1252">
                  <c:v>46014.16666666363</c:v>
                </c:pt>
                <c:pt idx="1253">
                  <c:v>46014.208333330294</c:v>
                </c:pt>
                <c:pt idx="1254">
                  <c:v>46014.249999996959</c:v>
                </c:pt>
                <c:pt idx="1255">
                  <c:v>46014.291666663623</c:v>
                </c:pt>
                <c:pt idx="1256">
                  <c:v>46014.333333330287</c:v>
                </c:pt>
                <c:pt idx="1257">
                  <c:v>46014.374999996951</c:v>
                </c:pt>
                <c:pt idx="1258">
                  <c:v>46014.416666663616</c:v>
                </c:pt>
                <c:pt idx="1259">
                  <c:v>46014.45833333028</c:v>
                </c:pt>
                <c:pt idx="1260">
                  <c:v>46014.499999996944</c:v>
                </c:pt>
                <c:pt idx="1261">
                  <c:v>46014.541666663608</c:v>
                </c:pt>
                <c:pt idx="1262">
                  <c:v>46014.583333330273</c:v>
                </c:pt>
                <c:pt idx="1263">
                  <c:v>46014.624999996937</c:v>
                </c:pt>
                <c:pt idx="1264">
                  <c:v>46014.666666663601</c:v>
                </c:pt>
                <c:pt idx="1265">
                  <c:v>46014.708333330265</c:v>
                </c:pt>
                <c:pt idx="1266">
                  <c:v>46014.74999999693</c:v>
                </c:pt>
                <c:pt idx="1267">
                  <c:v>46014.791666663594</c:v>
                </c:pt>
                <c:pt idx="1268">
                  <c:v>46014.833333330258</c:v>
                </c:pt>
                <c:pt idx="1269">
                  <c:v>46014.874999996922</c:v>
                </c:pt>
                <c:pt idx="1270">
                  <c:v>46014.916666663587</c:v>
                </c:pt>
                <c:pt idx="1271">
                  <c:v>46014.958333330251</c:v>
                </c:pt>
                <c:pt idx="1272">
                  <c:v>46014.999999996915</c:v>
                </c:pt>
                <c:pt idx="1273">
                  <c:v>46015.041666663579</c:v>
                </c:pt>
                <c:pt idx="1274">
                  <c:v>46015.083333330243</c:v>
                </c:pt>
                <c:pt idx="1275">
                  <c:v>46015.124999996908</c:v>
                </c:pt>
                <c:pt idx="1276">
                  <c:v>46015.166666663572</c:v>
                </c:pt>
                <c:pt idx="1277">
                  <c:v>46015.208333330236</c:v>
                </c:pt>
                <c:pt idx="1278">
                  <c:v>46015.2499999969</c:v>
                </c:pt>
                <c:pt idx="1279">
                  <c:v>46015.291666663565</c:v>
                </c:pt>
                <c:pt idx="1280">
                  <c:v>46015.333333330229</c:v>
                </c:pt>
                <c:pt idx="1281">
                  <c:v>46015.374999996893</c:v>
                </c:pt>
                <c:pt idx="1282">
                  <c:v>46015.416666663557</c:v>
                </c:pt>
                <c:pt idx="1283">
                  <c:v>46015.458333330222</c:v>
                </c:pt>
                <c:pt idx="1284">
                  <c:v>46015.499999996886</c:v>
                </c:pt>
                <c:pt idx="1285">
                  <c:v>46015.54166666355</c:v>
                </c:pt>
                <c:pt idx="1286">
                  <c:v>46015.583333330214</c:v>
                </c:pt>
                <c:pt idx="1287">
                  <c:v>46015.624999996879</c:v>
                </c:pt>
                <c:pt idx="1288">
                  <c:v>46015.666666663543</c:v>
                </c:pt>
                <c:pt idx="1289">
                  <c:v>46015.708333330207</c:v>
                </c:pt>
                <c:pt idx="1290">
                  <c:v>46015.749999996871</c:v>
                </c:pt>
                <c:pt idx="1291">
                  <c:v>46015.791666663536</c:v>
                </c:pt>
                <c:pt idx="1292">
                  <c:v>46015.8333333302</c:v>
                </c:pt>
                <c:pt idx="1293">
                  <c:v>46015.874999996864</c:v>
                </c:pt>
                <c:pt idx="1294">
                  <c:v>46015.916666663528</c:v>
                </c:pt>
                <c:pt idx="1295">
                  <c:v>46015.958333330193</c:v>
                </c:pt>
                <c:pt idx="1296">
                  <c:v>46015.999999996857</c:v>
                </c:pt>
                <c:pt idx="1297">
                  <c:v>46016.041666663521</c:v>
                </c:pt>
                <c:pt idx="1298">
                  <c:v>46016.083333330185</c:v>
                </c:pt>
                <c:pt idx="1299">
                  <c:v>46016.12499999685</c:v>
                </c:pt>
                <c:pt idx="1300">
                  <c:v>46016.166666663514</c:v>
                </c:pt>
                <c:pt idx="1301">
                  <c:v>46016.208333330178</c:v>
                </c:pt>
                <c:pt idx="1302">
                  <c:v>46016.249999996842</c:v>
                </c:pt>
                <c:pt idx="1303">
                  <c:v>46016.291666663506</c:v>
                </c:pt>
                <c:pt idx="1304">
                  <c:v>46016.333333330171</c:v>
                </c:pt>
                <c:pt idx="1305">
                  <c:v>46016.374999996835</c:v>
                </c:pt>
                <c:pt idx="1306">
                  <c:v>46016.416666663499</c:v>
                </c:pt>
                <c:pt idx="1307">
                  <c:v>46016.458333330163</c:v>
                </c:pt>
                <c:pt idx="1308">
                  <c:v>46016.499999996828</c:v>
                </c:pt>
                <c:pt idx="1309">
                  <c:v>46016.541666663492</c:v>
                </c:pt>
                <c:pt idx="1310">
                  <c:v>46016.583333330156</c:v>
                </c:pt>
                <c:pt idx="1311">
                  <c:v>46016.62499999682</c:v>
                </c:pt>
                <c:pt idx="1312">
                  <c:v>46016.666666663485</c:v>
                </c:pt>
                <c:pt idx="1313">
                  <c:v>46016.708333330149</c:v>
                </c:pt>
                <c:pt idx="1314">
                  <c:v>46016.749999996813</c:v>
                </c:pt>
                <c:pt idx="1315">
                  <c:v>46016.791666663477</c:v>
                </c:pt>
                <c:pt idx="1316">
                  <c:v>46016.833333330142</c:v>
                </c:pt>
                <c:pt idx="1317">
                  <c:v>46016.874999996806</c:v>
                </c:pt>
                <c:pt idx="1318">
                  <c:v>46016.91666666347</c:v>
                </c:pt>
                <c:pt idx="1319">
                  <c:v>46016.958333330134</c:v>
                </c:pt>
                <c:pt idx="1320">
                  <c:v>46016.999999996799</c:v>
                </c:pt>
                <c:pt idx="1321">
                  <c:v>46017.041666663463</c:v>
                </c:pt>
                <c:pt idx="1322">
                  <c:v>46017.083333330127</c:v>
                </c:pt>
                <c:pt idx="1323">
                  <c:v>46017.124999996791</c:v>
                </c:pt>
                <c:pt idx="1324">
                  <c:v>46017.166666663456</c:v>
                </c:pt>
                <c:pt idx="1325">
                  <c:v>46017.20833333012</c:v>
                </c:pt>
                <c:pt idx="1326">
                  <c:v>46017.249999996784</c:v>
                </c:pt>
                <c:pt idx="1327">
                  <c:v>46017.291666663448</c:v>
                </c:pt>
                <c:pt idx="1328">
                  <c:v>46017.333333330113</c:v>
                </c:pt>
                <c:pt idx="1329">
                  <c:v>46017.374999996777</c:v>
                </c:pt>
                <c:pt idx="1330">
                  <c:v>46017.416666663441</c:v>
                </c:pt>
                <c:pt idx="1331">
                  <c:v>46017.458333330105</c:v>
                </c:pt>
                <c:pt idx="1332">
                  <c:v>46017.499999996769</c:v>
                </c:pt>
                <c:pt idx="1333">
                  <c:v>46017.541666663434</c:v>
                </c:pt>
                <c:pt idx="1334">
                  <c:v>46017.583333330098</c:v>
                </c:pt>
                <c:pt idx="1335">
                  <c:v>46017.624999996762</c:v>
                </c:pt>
                <c:pt idx="1336">
                  <c:v>46017.666666663426</c:v>
                </c:pt>
                <c:pt idx="1337">
                  <c:v>46017.708333330091</c:v>
                </c:pt>
                <c:pt idx="1338">
                  <c:v>46017.749999996755</c:v>
                </c:pt>
                <c:pt idx="1339">
                  <c:v>46017.791666663419</c:v>
                </c:pt>
                <c:pt idx="1340">
                  <c:v>46017.833333330083</c:v>
                </c:pt>
                <c:pt idx="1341">
                  <c:v>46017.874999996748</c:v>
                </c:pt>
                <c:pt idx="1342">
                  <c:v>46017.916666663412</c:v>
                </c:pt>
                <c:pt idx="1343">
                  <c:v>46017.958333330076</c:v>
                </c:pt>
                <c:pt idx="1344">
                  <c:v>46017.99999999674</c:v>
                </c:pt>
                <c:pt idx="1345">
                  <c:v>46018.041666663405</c:v>
                </c:pt>
                <c:pt idx="1346">
                  <c:v>46018.083333330069</c:v>
                </c:pt>
                <c:pt idx="1347">
                  <c:v>46018.124999996733</c:v>
                </c:pt>
                <c:pt idx="1348">
                  <c:v>46018.166666663397</c:v>
                </c:pt>
                <c:pt idx="1349">
                  <c:v>46018.208333330062</c:v>
                </c:pt>
                <c:pt idx="1350">
                  <c:v>46018.249999996726</c:v>
                </c:pt>
                <c:pt idx="1351">
                  <c:v>46018.29166666339</c:v>
                </c:pt>
                <c:pt idx="1352">
                  <c:v>46018.333333330054</c:v>
                </c:pt>
                <c:pt idx="1353">
                  <c:v>46018.374999996719</c:v>
                </c:pt>
                <c:pt idx="1354">
                  <c:v>46018.416666663383</c:v>
                </c:pt>
                <c:pt idx="1355">
                  <c:v>46018.458333330047</c:v>
                </c:pt>
                <c:pt idx="1356">
                  <c:v>46018.499999996711</c:v>
                </c:pt>
                <c:pt idx="1357">
                  <c:v>46018.541666663376</c:v>
                </c:pt>
                <c:pt idx="1358">
                  <c:v>46018.58333333004</c:v>
                </c:pt>
                <c:pt idx="1359">
                  <c:v>46018.624999996704</c:v>
                </c:pt>
                <c:pt idx="1360">
                  <c:v>46018.666666663368</c:v>
                </c:pt>
                <c:pt idx="1361">
                  <c:v>46018.708333330032</c:v>
                </c:pt>
                <c:pt idx="1362">
                  <c:v>46018.749999996697</c:v>
                </c:pt>
                <c:pt idx="1363">
                  <c:v>46018.791666663361</c:v>
                </c:pt>
                <c:pt idx="1364">
                  <c:v>46018.833333330025</c:v>
                </c:pt>
                <c:pt idx="1365">
                  <c:v>46018.874999996689</c:v>
                </c:pt>
                <c:pt idx="1366">
                  <c:v>46018.916666663354</c:v>
                </c:pt>
                <c:pt idx="1367">
                  <c:v>46018.958333330018</c:v>
                </c:pt>
                <c:pt idx="1368">
                  <c:v>46018.999999996682</c:v>
                </c:pt>
                <c:pt idx="1369">
                  <c:v>46019.041666663346</c:v>
                </c:pt>
                <c:pt idx="1370">
                  <c:v>46019.083333330011</c:v>
                </c:pt>
                <c:pt idx="1371">
                  <c:v>46019.124999996675</c:v>
                </c:pt>
                <c:pt idx="1372">
                  <c:v>46019.166666663339</c:v>
                </c:pt>
                <c:pt idx="1373">
                  <c:v>46019.208333330003</c:v>
                </c:pt>
                <c:pt idx="1374">
                  <c:v>46019.249999996668</c:v>
                </c:pt>
                <c:pt idx="1375">
                  <c:v>46019.291666663332</c:v>
                </c:pt>
                <c:pt idx="1376">
                  <c:v>46019.333333329996</c:v>
                </c:pt>
                <c:pt idx="1377">
                  <c:v>46019.37499999666</c:v>
                </c:pt>
                <c:pt idx="1378">
                  <c:v>46019.416666663325</c:v>
                </c:pt>
                <c:pt idx="1379">
                  <c:v>46019.458333329989</c:v>
                </c:pt>
                <c:pt idx="1380">
                  <c:v>46019.499999996653</c:v>
                </c:pt>
                <c:pt idx="1381">
                  <c:v>46019.541666663317</c:v>
                </c:pt>
                <c:pt idx="1382">
                  <c:v>46019.583333329982</c:v>
                </c:pt>
                <c:pt idx="1383">
                  <c:v>46019.624999996646</c:v>
                </c:pt>
                <c:pt idx="1384">
                  <c:v>46019.66666666331</c:v>
                </c:pt>
                <c:pt idx="1385">
                  <c:v>46019.708333329974</c:v>
                </c:pt>
                <c:pt idx="1386">
                  <c:v>46019.749999996639</c:v>
                </c:pt>
                <c:pt idx="1387">
                  <c:v>46019.791666663303</c:v>
                </c:pt>
                <c:pt idx="1388">
                  <c:v>46019.833333329967</c:v>
                </c:pt>
                <c:pt idx="1389">
                  <c:v>46019.874999996631</c:v>
                </c:pt>
                <c:pt idx="1390">
                  <c:v>46019.916666663295</c:v>
                </c:pt>
                <c:pt idx="1391">
                  <c:v>46019.95833332996</c:v>
                </c:pt>
                <c:pt idx="1392">
                  <c:v>46019.999999996624</c:v>
                </c:pt>
                <c:pt idx="1393">
                  <c:v>46020.041666663288</c:v>
                </c:pt>
                <c:pt idx="1394">
                  <c:v>46020.083333329952</c:v>
                </c:pt>
                <c:pt idx="1395">
                  <c:v>46020.124999996617</c:v>
                </c:pt>
                <c:pt idx="1396">
                  <c:v>46020.166666663281</c:v>
                </c:pt>
                <c:pt idx="1397">
                  <c:v>46020.208333329945</c:v>
                </c:pt>
                <c:pt idx="1398">
                  <c:v>46020.249999996609</c:v>
                </c:pt>
                <c:pt idx="1399">
                  <c:v>46020.291666663274</c:v>
                </c:pt>
                <c:pt idx="1400">
                  <c:v>46020.333333329938</c:v>
                </c:pt>
                <c:pt idx="1401">
                  <c:v>46020.374999996602</c:v>
                </c:pt>
                <c:pt idx="1402">
                  <c:v>46020.416666663266</c:v>
                </c:pt>
                <c:pt idx="1403">
                  <c:v>46020.458333329931</c:v>
                </c:pt>
                <c:pt idx="1404">
                  <c:v>46020.499999996595</c:v>
                </c:pt>
                <c:pt idx="1405">
                  <c:v>46020.541666663259</c:v>
                </c:pt>
                <c:pt idx="1406">
                  <c:v>46020.583333329923</c:v>
                </c:pt>
                <c:pt idx="1407">
                  <c:v>46020.624999996588</c:v>
                </c:pt>
                <c:pt idx="1408">
                  <c:v>46020.666666663252</c:v>
                </c:pt>
                <c:pt idx="1409">
                  <c:v>46020.708333329916</c:v>
                </c:pt>
                <c:pt idx="1410">
                  <c:v>46020.74999999658</c:v>
                </c:pt>
                <c:pt idx="1411">
                  <c:v>46020.791666663245</c:v>
                </c:pt>
                <c:pt idx="1412">
                  <c:v>46020.833333329909</c:v>
                </c:pt>
                <c:pt idx="1413">
                  <c:v>46020.874999996573</c:v>
                </c:pt>
                <c:pt idx="1414">
                  <c:v>46020.916666663237</c:v>
                </c:pt>
                <c:pt idx="1415">
                  <c:v>46020.958333329902</c:v>
                </c:pt>
                <c:pt idx="1416">
                  <c:v>46020.999999996566</c:v>
                </c:pt>
                <c:pt idx="1417">
                  <c:v>46021.04166666323</c:v>
                </c:pt>
                <c:pt idx="1418">
                  <c:v>46021.083333329894</c:v>
                </c:pt>
                <c:pt idx="1419">
                  <c:v>46021.124999996558</c:v>
                </c:pt>
                <c:pt idx="1420">
                  <c:v>46021.166666663223</c:v>
                </c:pt>
                <c:pt idx="1421">
                  <c:v>46021.208333329887</c:v>
                </c:pt>
                <c:pt idx="1422">
                  <c:v>46021.249999996551</c:v>
                </c:pt>
                <c:pt idx="1423">
                  <c:v>46021.291666663215</c:v>
                </c:pt>
                <c:pt idx="1424">
                  <c:v>46021.33333332988</c:v>
                </c:pt>
                <c:pt idx="1425">
                  <c:v>46021.374999996544</c:v>
                </c:pt>
                <c:pt idx="1426">
                  <c:v>46021.416666663208</c:v>
                </c:pt>
                <c:pt idx="1427">
                  <c:v>46021.458333329872</c:v>
                </c:pt>
                <c:pt idx="1428">
                  <c:v>46021.499999996537</c:v>
                </c:pt>
                <c:pt idx="1429">
                  <c:v>46021.541666663201</c:v>
                </c:pt>
                <c:pt idx="1430">
                  <c:v>46021.583333329865</c:v>
                </c:pt>
                <c:pt idx="1431">
                  <c:v>46021.624999996529</c:v>
                </c:pt>
                <c:pt idx="1432">
                  <c:v>46021.666666663194</c:v>
                </c:pt>
                <c:pt idx="1433">
                  <c:v>46021.708333329858</c:v>
                </c:pt>
                <c:pt idx="1434">
                  <c:v>46021.749999996522</c:v>
                </c:pt>
                <c:pt idx="1435">
                  <c:v>46021.791666663186</c:v>
                </c:pt>
                <c:pt idx="1436">
                  <c:v>46021.833333329851</c:v>
                </c:pt>
                <c:pt idx="1437">
                  <c:v>46021.874999996515</c:v>
                </c:pt>
                <c:pt idx="1438">
                  <c:v>46021.916666663179</c:v>
                </c:pt>
                <c:pt idx="1439">
                  <c:v>46021.958333329843</c:v>
                </c:pt>
                <c:pt idx="1440">
                  <c:v>46021.999999996508</c:v>
                </c:pt>
                <c:pt idx="1441">
                  <c:v>46022.041666663172</c:v>
                </c:pt>
                <c:pt idx="1442">
                  <c:v>46022.083333329836</c:v>
                </c:pt>
                <c:pt idx="1443">
                  <c:v>46022.1249999965</c:v>
                </c:pt>
                <c:pt idx="1444">
                  <c:v>46022.166666663165</c:v>
                </c:pt>
                <c:pt idx="1445">
                  <c:v>46022.208333329829</c:v>
                </c:pt>
                <c:pt idx="1446">
                  <c:v>46022.249999996493</c:v>
                </c:pt>
                <c:pt idx="1447">
                  <c:v>46022.291666663157</c:v>
                </c:pt>
                <c:pt idx="1448">
                  <c:v>46022.333333329821</c:v>
                </c:pt>
                <c:pt idx="1449">
                  <c:v>46022.374999996486</c:v>
                </c:pt>
                <c:pt idx="1450">
                  <c:v>46022.41666666315</c:v>
                </c:pt>
                <c:pt idx="1451">
                  <c:v>46022.458333329814</c:v>
                </c:pt>
                <c:pt idx="1452">
                  <c:v>46022.499999996478</c:v>
                </c:pt>
                <c:pt idx="1453">
                  <c:v>46022.541666663143</c:v>
                </c:pt>
                <c:pt idx="1454">
                  <c:v>46022.583333329807</c:v>
                </c:pt>
                <c:pt idx="1455">
                  <c:v>46022.624999996471</c:v>
                </c:pt>
                <c:pt idx="1456">
                  <c:v>46022.666666663135</c:v>
                </c:pt>
                <c:pt idx="1457">
                  <c:v>46022.7083333298</c:v>
                </c:pt>
                <c:pt idx="1458">
                  <c:v>46022.749999996464</c:v>
                </c:pt>
                <c:pt idx="1459">
                  <c:v>46022.791666663128</c:v>
                </c:pt>
                <c:pt idx="1460">
                  <c:v>46022.833333329792</c:v>
                </c:pt>
                <c:pt idx="1461">
                  <c:v>46022.874999996457</c:v>
                </c:pt>
                <c:pt idx="1462">
                  <c:v>46022.916666663121</c:v>
                </c:pt>
                <c:pt idx="1463">
                  <c:v>46022.958333329785</c:v>
                </c:pt>
                <c:pt idx="1464">
                  <c:v>46022.999999996449</c:v>
                </c:pt>
                <c:pt idx="1465">
                  <c:v>46023.041666663114</c:v>
                </c:pt>
                <c:pt idx="1466">
                  <c:v>46023.083333329778</c:v>
                </c:pt>
                <c:pt idx="1467">
                  <c:v>46023.124999996442</c:v>
                </c:pt>
                <c:pt idx="1468">
                  <c:v>46023.166666663106</c:v>
                </c:pt>
                <c:pt idx="1469">
                  <c:v>46023.208333329771</c:v>
                </c:pt>
                <c:pt idx="1470">
                  <c:v>46023.249999996435</c:v>
                </c:pt>
                <c:pt idx="1471">
                  <c:v>46023.291666663099</c:v>
                </c:pt>
                <c:pt idx="1472">
                  <c:v>46023.333333329763</c:v>
                </c:pt>
                <c:pt idx="1473">
                  <c:v>46023.374999996428</c:v>
                </c:pt>
                <c:pt idx="1474">
                  <c:v>46023.416666663092</c:v>
                </c:pt>
                <c:pt idx="1475">
                  <c:v>46023.458333329756</c:v>
                </c:pt>
                <c:pt idx="1476">
                  <c:v>46023.49999999642</c:v>
                </c:pt>
                <c:pt idx="1477">
                  <c:v>46023.541666663084</c:v>
                </c:pt>
                <c:pt idx="1478">
                  <c:v>46023.583333329749</c:v>
                </c:pt>
                <c:pt idx="1479">
                  <c:v>46023.624999996413</c:v>
                </c:pt>
                <c:pt idx="1480">
                  <c:v>46023.666666663077</c:v>
                </c:pt>
                <c:pt idx="1481">
                  <c:v>46023.708333329741</c:v>
                </c:pt>
                <c:pt idx="1482">
                  <c:v>46023.749999996406</c:v>
                </c:pt>
                <c:pt idx="1483">
                  <c:v>46023.79166666307</c:v>
                </c:pt>
                <c:pt idx="1484">
                  <c:v>46023.833333329734</c:v>
                </c:pt>
                <c:pt idx="1485">
                  <c:v>46023.874999996398</c:v>
                </c:pt>
                <c:pt idx="1486">
                  <c:v>46023.916666663063</c:v>
                </c:pt>
                <c:pt idx="1487">
                  <c:v>46023.958333329727</c:v>
                </c:pt>
                <c:pt idx="1488">
                  <c:v>46023.999999996391</c:v>
                </c:pt>
                <c:pt idx="1489">
                  <c:v>46024.041666663055</c:v>
                </c:pt>
                <c:pt idx="1490">
                  <c:v>46024.08333332972</c:v>
                </c:pt>
                <c:pt idx="1491">
                  <c:v>46024.124999996384</c:v>
                </c:pt>
                <c:pt idx="1492">
                  <c:v>46024.166666663048</c:v>
                </c:pt>
                <c:pt idx="1493">
                  <c:v>46024.208333329712</c:v>
                </c:pt>
                <c:pt idx="1494">
                  <c:v>46024.249999996377</c:v>
                </c:pt>
                <c:pt idx="1495">
                  <c:v>46024.291666663041</c:v>
                </c:pt>
                <c:pt idx="1496">
                  <c:v>46024.333333329705</c:v>
                </c:pt>
                <c:pt idx="1497">
                  <c:v>46024.374999996369</c:v>
                </c:pt>
                <c:pt idx="1498">
                  <c:v>46024.416666663034</c:v>
                </c:pt>
                <c:pt idx="1499">
                  <c:v>46024.458333329698</c:v>
                </c:pt>
                <c:pt idx="1500">
                  <c:v>46024.499999996362</c:v>
                </c:pt>
                <c:pt idx="1501">
                  <c:v>46024.541666663026</c:v>
                </c:pt>
                <c:pt idx="1502">
                  <c:v>46024.583333329691</c:v>
                </c:pt>
                <c:pt idx="1503">
                  <c:v>46024.624999996355</c:v>
                </c:pt>
                <c:pt idx="1504">
                  <c:v>46024.666666663019</c:v>
                </c:pt>
                <c:pt idx="1505">
                  <c:v>46024.708333329683</c:v>
                </c:pt>
                <c:pt idx="1506">
                  <c:v>46024.749999996347</c:v>
                </c:pt>
                <c:pt idx="1507">
                  <c:v>46024.791666663012</c:v>
                </c:pt>
                <c:pt idx="1508">
                  <c:v>46024.833333329676</c:v>
                </c:pt>
                <c:pt idx="1509">
                  <c:v>46024.87499999634</c:v>
                </c:pt>
                <c:pt idx="1510">
                  <c:v>46024.916666663004</c:v>
                </c:pt>
                <c:pt idx="1511">
                  <c:v>46024.958333329669</c:v>
                </c:pt>
                <c:pt idx="1512">
                  <c:v>46024.999999996333</c:v>
                </c:pt>
                <c:pt idx="1513">
                  <c:v>46025.041666662997</c:v>
                </c:pt>
                <c:pt idx="1514">
                  <c:v>46025.083333329661</c:v>
                </c:pt>
                <c:pt idx="1515">
                  <c:v>46025.124999996326</c:v>
                </c:pt>
                <c:pt idx="1516">
                  <c:v>46025.16666666299</c:v>
                </c:pt>
                <c:pt idx="1517">
                  <c:v>46025.208333329654</c:v>
                </c:pt>
                <c:pt idx="1518">
                  <c:v>46025.249999996318</c:v>
                </c:pt>
                <c:pt idx="1519">
                  <c:v>46025.291666662983</c:v>
                </c:pt>
                <c:pt idx="1520">
                  <c:v>46025.333333329647</c:v>
                </c:pt>
                <c:pt idx="1521">
                  <c:v>46025.374999996311</c:v>
                </c:pt>
                <c:pt idx="1522">
                  <c:v>46025.416666662975</c:v>
                </c:pt>
                <c:pt idx="1523">
                  <c:v>46025.45833332964</c:v>
                </c:pt>
                <c:pt idx="1524">
                  <c:v>46025.499999996304</c:v>
                </c:pt>
                <c:pt idx="1525">
                  <c:v>46025.541666662968</c:v>
                </c:pt>
                <c:pt idx="1526">
                  <c:v>46025.583333329632</c:v>
                </c:pt>
                <c:pt idx="1527">
                  <c:v>46025.624999996297</c:v>
                </c:pt>
                <c:pt idx="1528">
                  <c:v>46025.666666662961</c:v>
                </c:pt>
                <c:pt idx="1529">
                  <c:v>46025.708333329625</c:v>
                </c:pt>
                <c:pt idx="1530">
                  <c:v>46025.749999996289</c:v>
                </c:pt>
                <c:pt idx="1531">
                  <c:v>46025.791666662954</c:v>
                </c:pt>
                <c:pt idx="1532">
                  <c:v>46025.833333329618</c:v>
                </c:pt>
                <c:pt idx="1533">
                  <c:v>46025.874999996282</c:v>
                </c:pt>
                <c:pt idx="1534">
                  <c:v>46025.916666662946</c:v>
                </c:pt>
                <c:pt idx="1535">
                  <c:v>46025.95833332961</c:v>
                </c:pt>
                <c:pt idx="1536">
                  <c:v>46025.999999996275</c:v>
                </c:pt>
                <c:pt idx="1537">
                  <c:v>46026.041666662939</c:v>
                </c:pt>
                <c:pt idx="1538">
                  <c:v>46026.083333329603</c:v>
                </c:pt>
                <c:pt idx="1539">
                  <c:v>46026.124999996267</c:v>
                </c:pt>
                <c:pt idx="1540">
                  <c:v>46026.166666662932</c:v>
                </c:pt>
                <c:pt idx="1541">
                  <c:v>46026.208333329596</c:v>
                </c:pt>
                <c:pt idx="1542">
                  <c:v>46026.24999999626</c:v>
                </c:pt>
                <c:pt idx="1543">
                  <c:v>46026.291666662924</c:v>
                </c:pt>
                <c:pt idx="1544">
                  <c:v>46026.333333329589</c:v>
                </c:pt>
                <c:pt idx="1545">
                  <c:v>46026.374999996253</c:v>
                </c:pt>
                <c:pt idx="1546">
                  <c:v>46026.416666662917</c:v>
                </c:pt>
                <c:pt idx="1547">
                  <c:v>46026.458333329581</c:v>
                </c:pt>
                <c:pt idx="1548">
                  <c:v>46026.499999996246</c:v>
                </c:pt>
                <c:pt idx="1549">
                  <c:v>46026.54166666291</c:v>
                </c:pt>
                <c:pt idx="1550">
                  <c:v>46026.583333329574</c:v>
                </c:pt>
                <c:pt idx="1551">
                  <c:v>46026.624999996238</c:v>
                </c:pt>
                <c:pt idx="1552">
                  <c:v>46026.666666662903</c:v>
                </c:pt>
                <c:pt idx="1553">
                  <c:v>46026.708333329567</c:v>
                </c:pt>
                <c:pt idx="1554">
                  <c:v>46026.749999996231</c:v>
                </c:pt>
                <c:pt idx="1555">
                  <c:v>46026.791666662895</c:v>
                </c:pt>
                <c:pt idx="1556">
                  <c:v>46026.83333332956</c:v>
                </c:pt>
                <c:pt idx="1557">
                  <c:v>46026.874999996224</c:v>
                </c:pt>
                <c:pt idx="1558">
                  <c:v>46026.916666662888</c:v>
                </c:pt>
                <c:pt idx="1559">
                  <c:v>46026.958333329552</c:v>
                </c:pt>
                <c:pt idx="1560">
                  <c:v>46026.999999996217</c:v>
                </c:pt>
                <c:pt idx="1561">
                  <c:v>46027.041666662881</c:v>
                </c:pt>
                <c:pt idx="1562">
                  <c:v>46027.083333329545</c:v>
                </c:pt>
                <c:pt idx="1563">
                  <c:v>46027.124999996209</c:v>
                </c:pt>
                <c:pt idx="1564">
                  <c:v>46027.166666662873</c:v>
                </c:pt>
                <c:pt idx="1565">
                  <c:v>46027.208333329538</c:v>
                </c:pt>
                <c:pt idx="1566">
                  <c:v>46027.249999996202</c:v>
                </c:pt>
                <c:pt idx="1567">
                  <c:v>46027.291666662866</c:v>
                </c:pt>
                <c:pt idx="1568">
                  <c:v>46027.33333332953</c:v>
                </c:pt>
                <c:pt idx="1569">
                  <c:v>46027.374999996195</c:v>
                </c:pt>
                <c:pt idx="1570">
                  <c:v>46027.416666662859</c:v>
                </c:pt>
                <c:pt idx="1571">
                  <c:v>46027.458333329523</c:v>
                </c:pt>
                <c:pt idx="1572">
                  <c:v>46027.499999996187</c:v>
                </c:pt>
                <c:pt idx="1573">
                  <c:v>46027.541666662852</c:v>
                </c:pt>
                <c:pt idx="1574">
                  <c:v>46027.583333329516</c:v>
                </c:pt>
                <c:pt idx="1575">
                  <c:v>46027.62499999618</c:v>
                </c:pt>
                <c:pt idx="1576">
                  <c:v>46027.666666662844</c:v>
                </c:pt>
                <c:pt idx="1577">
                  <c:v>46027.708333329509</c:v>
                </c:pt>
                <c:pt idx="1578">
                  <c:v>46027.749999996173</c:v>
                </c:pt>
                <c:pt idx="1579">
                  <c:v>46027.791666662837</c:v>
                </c:pt>
                <c:pt idx="1580">
                  <c:v>46027.833333329501</c:v>
                </c:pt>
                <c:pt idx="1581">
                  <c:v>46027.874999996166</c:v>
                </c:pt>
                <c:pt idx="1582">
                  <c:v>46027.91666666283</c:v>
                </c:pt>
                <c:pt idx="1583">
                  <c:v>46027.958333329494</c:v>
                </c:pt>
                <c:pt idx="1584">
                  <c:v>46027.999999996158</c:v>
                </c:pt>
                <c:pt idx="1585">
                  <c:v>46028.041666662823</c:v>
                </c:pt>
                <c:pt idx="1586">
                  <c:v>46028.083333329487</c:v>
                </c:pt>
                <c:pt idx="1587">
                  <c:v>46028.124999996151</c:v>
                </c:pt>
                <c:pt idx="1588">
                  <c:v>46028.166666662815</c:v>
                </c:pt>
                <c:pt idx="1589">
                  <c:v>46028.20833332948</c:v>
                </c:pt>
                <c:pt idx="1590">
                  <c:v>46028.249999996144</c:v>
                </c:pt>
                <c:pt idx="1591">
                  <c:v>46028.291666662808</c:v>
                </c:pt>
                <c:pt idx="1592">
                  <c:v>46028.333333329472</c:v>
                </c:pt>
                <c:pt idx="1593">
                  <c:v>46028.374999996136</c:v>
                </c:pt>
                <c:pt idx="1594">
                  <c:v>46028.416666662801</c:v>
                </c:pt>
                <c:pt idx="1595">
                  <c:v>46028.458333329465</c:v>
                </c:pt>
                <c:pt idx="1596">
                  <c:v>46028.499999996129</c:v>
                </c:pt>
                <c:pt idx="1597">
                  <c:v>46028.541666662793</c:v>
                </c:pt>
                <c:pt idx="1598">
                  <c:v>46028.583333329458</c:v>
                </c:pt>
                <c:pt idx="1599">
                  <c:v>46028.624999996122</c:v>
                </c:pt>
                <c:pt idx="1600">
                  <c:v>46028.666666662786</c:v>
                </c:pt>
                <c:pt idx="1601">
                  <c:v>46028.70833332945</c:v>
                </c:pt>
                <c:pt idx="1602">
                  <c:v>46028.749999996115</c:v>
                </c:pt>
                <c:pt idx="1603">
                  <c:v>46028.791666662779</c:v>
                </c:pt>
                <c:pt idx="1604">
                  <c:v>46028.833333329443</c:v>
                </c:pt>
                <c:pt idx="1605">
                  <c:v>46028.874999996107</c:v>
                </c:pt>
                <c:pt idx="1606">
                  <c:v>46028.916666662772</c:v>
                </c:pt>
                <c:pt idx="1607">
                  <c:v>46028.958333329436</c:v>
                </c:pt>
                <c:pt idx="1608">
                  <c:v>46028.9999999961</c:v>
                </c:pt>
                <c:pt idx="1609">
                  <c:v>46029.041666662764</c:v>
                </c:pt>
                <c:pt idx="1610">
                  <c:v>46029.083333329429</c:v>
                </c:pt>
                <c:pt idx="1611">
                  <c:v>46029.124999996093</c:v>
                </c:pt>
                <c:pt idx="1612">
                  <c:v>46029.166666662757</c:v>
                </c:pt>
                <c:pt idx="1613">
                  <c:v>46029.208333329421</c:v>
                </c:pt>
                <c:pt idx="1614">
                  <c:v>46029.249999996086</c:v>
                </c:pt>
                <c:pt idx="1615">
                  <c:v>46029.29166666275</c:v>
                </c:pt>
                <c:pt idx="1616">
                  <c:v>46029.333333329414</c:v>
                </c:pt>
                <c:pt idx="1617">
                  <c:v>46029.374999996078</c:v>
                </c:pt>
                <c:pt idx="1618">
                  <c:v>46029.416666662743</c:v>
                </c:pt>
                <c:pt idx="1619">
                  <c:v>46029.458333329407</c:v>
                </c:pt>
                <c:pt idx="1620">
                  <c:v>46029.499999996071</c:v>
                </c:pt>
                <c:pt idx="1621">
                  <c:v>46029.541666662735</c:v>
                </c:pt>
                <c:pt idx="1622">
                  <c:v>46029.583333329399</c:v>
                </c:pt>
                <c:pt idx="1623">
                  <c:v>46029.624999996064</c:v>
                </c:pt>
                <c:pt idx="1624">
                  <c:v>46029.666666662728</c:v>
                </c:pt>
                <c:pt idx="1625">
                  <c:v>46029.708333329392</c:v>
                </c:pt>
                <c:pt idx="1626">
                  <c:v>46029.749999996056</c:v>
                </c:pt>
                <c:pt idx="1627">
                  <c:v>46029.791666662721</c:v>
                </c:pt>
                <c:pt idx="1628">
                  <c:v>46029.833333329385</c:v>
                </c:pt>
                <c:pt idx="1629">
                  <c:v>46029.874999996049</c:v>
                </c:pt>
                <c:pt idx="1630">
                  <c:v>46029.916666662713</c:v>
                </c:pt>
                <c:pt idx="1631">
                  <c:v>46029.958333329378</c:v>
                </c:pt>
                <c:pt idx="1632">
                  <c:v>46029.999999996042</c:v>
                </c:pt>
                <c:pt idx="1633">
                  <c:v>46030.041666662706</c:v>
                </c:pt>
                <c:pt idx="1634">
                  <c:v>46030.08333332937</c:v>
                </c:pt>
                <c:pt idx="1635">
                  <c:v>46030.124999996035</c:v>
                </c:pt>
                <c:pt idx="1636">
                  <c:v>46030.166666662699</c:v>
                </c:pt>
                <c:pt idx="1637">
                  <c:v>46030.208333329363</c:v>
                </c:pt>
                <c:pt idx="1638">
                  <c:v>46030.249999996027</c:v>
                </c:pt>
                <c:pt idx="1639">
                  <c:v>46030.291666662692</c:v>
                </c:pt>
                <c:pt idx="1640">
                  <c:v>46030.333333329356</c:v>
                </c:pt>
                <c:pt idx="1641">
                  <c:v>46030.37499999602</c:v>
                </c:pt>
                <c:pt idx="1642">
                  <c:v>46030.416666662684</c:v>
                </c:pt>
                <c:pt idx="1643">
                  <c:v>46030.458333329349</c:v>
                </c:pt>
                <c:pt idx="1644">
                  <c:v>46030.499999996013</c:v>
                </c:pt>
                <c:pt idx="1645">
                  <c:v>46030.541666662677</c:v>
                </c:pt>
                <c:pt idx="1646">
                  <c:v>46030.583333329341</c:v>
                </c:pt>
                <c:pt idx="1647">
                  <c:v>46030.624999996005</c:v>
                </c:pt>
                <c:pt idx="1648">
                  <c:v>46030.66666666267</c:v>
                </c:pt>
                <c:pt idx="1649">
                  <c:v>46030.708333329334</c:v>
                </c:pt>
                <c:pt idx="1650">
                  <c:v>46030.749999995998</c:v>
                </c:pt>
                <c:pt idx="1651">
                  <c:v>46030.791666662662</c:v>
                </c:pt>
                <c:pt idx="1652">
                  <c:v>46030.833333329327</c:v>
                </c:pt>
                <c:pt idx="1653">
                  <c:v>46030.874999995991</c:v>
                </c:pt>
                <c:pt idx="1654">
                  <c:v>46030.916666662655</c:v>
                </c:pt>
                <c:pt idx="1655">
                  <c:v>46030.958333329319</c:v>
                </c:pt>
                <c:pt idx="1656">
                  <c:v>46030.999999995984</c:v>
                </c:pt>
                <c:pt idx="1657">
                  <c:v>46031.041666662648</c:v>
                </c:pt>
                <c:pt idx="1658">
                  <c:v>46031.083333329312</c:v>
                </c:pt>
                <c:pt idx="1659">
                  <c:v>46031.124999995976</c:v>
                </c:pt>
                <c:pt idx="1660">
                  <c:v>46031.166666662641</c:v>
                </c:pt>
                <c:pt idx="1661">
                  <c:v>46031.208333329305</c:v>
                </c:pt>
                <c:pt idx="1662">
                  <c:v>46031.249999995969</c:v>
                </c:pt>
                <c:pt idx="1663">
                  <c:v>46031.291666662633</c:v>
                </c:pt>
                <c:pt idx="1664">
                  <c:v>46031.333333329298</c:v>
                </c:pt>
                <c:pt idx="1665">
                  <c:v>46031.374999995962</c:v>
                </c:pt>
                <c:pt idx="1666">
                  <c:v>46031.416666662626</c:v>
                </c:pt>
                <c:pt idx="1667">
                  <c:v>46031.45833332929</c:v>
                </c:pt>
                <c:pt idx="1668">
                  <c:v>46031.499999995955</c:v>
                </c:pt>
                <c:pt idx="1669">
                  <c:v>46031.541666662619</c:v>
                </c:pt>
                <c:pt idx="1670">
                  <c:v>46031.583333329283</c:v>
                </c:pt>
                <c:pt idx="1671">
                  <c:v>46031.624999995947</c:v>
                </c:pt>
                <c:pt idx="1672">
                  <c:v>46031.666666662612</c:v>
                </c:pt>
                <c:pt idx="1673">
                  <c:v>46031.708333329276</c:v>
                </c:pt>
                <c:pt idx="1674">
                  <c:v>46031.74999999594</c:v>
                </c:pt>
                <c:pt idx="1675">
                  <c:v>46031.791666662604</c:v>
                </c:pt>
                <c:pt idx="1676">
                  <c:v>46031.833333329268</c:v>
                </c:pt>
                <c:pt idx="1677">
                  <c:v>46031.874999995933</c:v>
                </c:pt>
                <c:pt idx="1678">
                  <c:v>46031.916666662597</c:v>
                </c:pt>
                <c:pt idx="1679">
                  <c:v>46031.958333329261</c:v>
                </c:pt>
                <c:pt idx="1680">
                  <c:v>46031.999999995925</c:v>
                </c:pt>
                <c:pt idx="1681">
                  <c:v>46032.04166666259</c:v>
                </c:pt>
                <c:pt idx="1682">
                  <c:v>46032.083333329254</c:v>
                </c:pt>
                <c:pt idx="1683">
                  <c:v>46032.124999995918</c:v>
                </c:pt>
                <c:pt idx="1684">
                  <c:v>46032.166666662582</c:v>
                </c:pt>
                <c:pt idx="1685">
                  <c:v>46032.208333329247</c:v>
                </c:pt>
                <c:pt idx="1686">
                  <c:v>46032.249999995911</c:v>
                </c:pt>
                <c:pt idx="1687">
                  <c:v>46032.291666662575</c:v>
                </c:pt>
                <c:pt idx="1688">
                  <c:v>46032.333333329239</c:v>
                </c:pt>
                <c:pt idx="1689">
                  <c:v>46032.374999995904</c:v>
                </c:pt>
                <c:pt idx="1690">
                  <c:v>46032.416666662568</c:v>
                </c:pt>
                <c:pt idx="1691">
                  <c:v>46032.458333329232</c:v>
                </c:pt>
                <c:pt idx="1692">
                  <c:v>46032.499999995896</c:v>
                </c:pt>
                <c:pt idx="1693">
                  <c:v>46032.541666662561</c:v>
                </c:pt>
                <c:pt idx="1694">
                  <c:v>46032.583333329225</c:v>
                </c:pt>
                <c:pt idx="1695">
                  <c:v>46032.624999995889</c:v>
                </c:pt>
                <c:pt idx="1696">
                  <c:v>46032.666666662553</c:v>
                </c:pt>
                <c:pt idx="1697">
                  <c:v>46032.708333329218</c:v>
                </c:pt>
                <c:pt idx="1698">
                  <c:v>46032.749999995882</c:v>
                </c:pt>
                <c:pt idx="1699">
                  <c:v>46032.791666662546</c:v>
                </c:pt>
                <c:pt idx="1700">
                  <c:v>46032.83333332921</c:v>
                </c:pt>
                <c:pt idx="1701">
                  <c:v>46032.874999995875</c:v>
                </c:pt>
                <c:pt idx="1702">
                  <c:v>46032.916666662539</c:v>
                </c:pt>
                <c:pt idx="1703">
                  <c:v>46032.958333329203</c:v>
                </c:pt>
                <c:pt idx="1704">
                  <c:v>46032.999999995867</c:v>
                </c:pt>
                <c:pt idx="1705">
                  <c:v>46033.041666662531</c:v>
                </c:pt>
                <c:pt idx="1706">
                  <c:v>46033.083333329196</c:v>
                </c:pt>
                <c:pt idx="1707">
                  <c:v>46033.12499999586</c:v>
                </c:pt>
                <c:pt idx="1708">
                  <c:v>46033.166666662524</c:v>
                </c:pt>
                <c:pt idx="1709">
                  <c:v>46033.208333329188</c:v>
                </c:pt>
                <c:pt idx="1710">
                  <c:v>46033.249999995853</c:v>
                </c:pt>
                <c:pt idx="1711">
                  <c:v>46033.291666662517</c:v>
                </c:pt>
                <c:pt idx="1712">
                  <c:v>46033.333333329181</c:v>
                </c:pt>
                <c:pt idx="1713">
                  <c:v>46033.374999995845</c:v>
                </c:pt>
                <c:pt idx="1714">
                  <c:v>46033.41666666251</c:v>
                </c:pt>
                <c:pt idx="1715">
                  <c:v>46033.458333329174</c:v>
                </c:pt>
                <c:pt idx="1716">
                  <c:v>46033.499999995838</c:v>
                </c:pt>
                <c:pt idx="1717">
                  <c:v>46033.541666662502</c:v>
                </c:pt>
                <c:pt idx="1718">
                  <c:v>46033.583333329167</c:v>
                </c:pt>
                <c:pt idx="1719">
                  <c:v>46033.624999995831</c:v>
                </c:pt>
                <c:pt idx="1720">
                  <c:v>46033.666666662495</c:v>
                </c:pt>
                <c:pt idx="1721">
                  <c:v>46033.708333329159</c:v>
                </c:pt>
                <c:pt idx="1722">
                  <c:v>46033.749999995824</c:v>
                </c:pt>
                <c:pt idx="1723">
                  <c:v>46033.791666662488</c:v>
                </c:pt>
                <c:pt idx="1724">
                  <c:v>46033.833333329152</c:v>
                </c:pt>
                <c:pt idx="1725">
                  <c:v>46033.874999995816</c:v>
                </c:pt>
                <c:pt idx="1726">
                  <c:v>46033.916666662481</c:v>
                </c:pt>
                <c:pt idx="1727">
                  <c:v>46033.958333329145</c:v>
                </c:pt>
                <c:pt idx="1728">
                  <c:v>46033.999999995809</c:v>
                </c:pt>
                <c:pt idx="1729">
                  <c:v>46034.041666662473</c:v>
                </c:pt>
                <c:pt idx="1730">
                  <c:v>46034.083333329138</c:v>
                </c:pt>
                <c:pt idx="1731">
                  <c:v>46034.124999995802</c:v>
                </c:pt>
                <c:pt idx="1732">
                  <c:v>46034.166666662466</c:v>
                </c:pt>
                <c:pt idx="1733">
                  <c:v>46034.20833332913</c:v>
                </c:pt>
                <c:pt idx="1734">
                  <c:v>46034.249999995794</c:v>
                </c:pt>
                <c:pt idx="1735">
                  <c:v>46034.291666662459</c:v>
                </c:pt>
                <c:pt idx="1736">
                  <c:v>46034.333333329123</c:v>
                </c:pt>
                <c:pt idx="1737">
                  <c:v>46034.374999995787</c:v>
                </c:pt>
                <c:pt idx="1738">
                  <c:v>46034.416666662451</c:v>
                </c:pt>
                <c:pt idx="1739">
                  <c:v>46034.458333329116</c:v>
                </c:pt>
                <c:pt idx="1740">
                  <c:v>46034.49999999578</c:v>
                </c:pt>
                <c:pt idx="1741">
                  <c:v>46034.541666662444</c:v>
                </c:pt>
                <c:pt idx="1742">
                  <c:v>46034.583333329108</c:v>
                </c:pt>
                <c:pt idx="1743">
                  <c:v>46034.624999995773</c:v>
                </c:pt>
                <c:pt idx="1744">
                  <c:v>46034.666666662437</c:v>
                </c:pt>
                <c:pt idx="1745">
                  <c:v>46034.708333329101</c:v>
                </c:pt>
                <c:pt idx="1746">
                  <c:v>46034.749999995765</c:v>
                </c:pt>
                <c:pt idx="1747">
                  <c:v>46034.79166666243</c:v>
                </c:pt>
                <c:pt idx="1748">
                  <c:v>46034.833333329094</c:v>
                </c:pt>
                <c:pt idx="1749">
                  <c:v>46034.874999995758</c:v>
                </c:pt>
                <c:pt idx="1750">
                  <c:v>46034.916666662422</c:v>
                </c:pt>
                <c:pt idx="1751">
                  <c:v>46034.958333329087</c:v>
                </c:pt>
                <c:pt idx="1752">
                  <c:v>46034.999999995751</c:v>
                </c:pt>
                <c:pt idx="1753">
                  <c:v>46035.041666662415</c:v>
                </c:pt>
                <c:pt idx="1754">
                  <c:v>46035.083333329079</c:v>
                </c:pt>
                <c:pt idx="1755">
                  <c:v>46035.124999995744</c:v>
                </c:pt>
                <c:pt idx="1756">
                  <c:v>46035.166666662408</c:v>
                </c:pt>
                <c:pt idx="1757">
                  <c:v>46035.208333329072</c:v>
                </c:pt>
                <c:pt idx="1758">
                  <c:v>46035.249999995736</c:v>
                </c:pt>
                <c:pt idx="1759">
                  <c:v>46035.291666662401</c:v>
                </c:pt>
                <c:pt idx="1760">
                  <c:v>46035.333333329065</c:v>
                </c:pt>
                <c:pt idx="1761">
                  <c:v>46035.374999995729</c:v>
                </c:pt>
                <c:pt idx="1762">
                  <c:v>46035.416666662393</c:v>
                </c:pt>
                <c:pt idx="1763">
                  <c:v>46035.458333329057</c:v>
                </c:pt>
                <c:pt idx="1764">
                  <c:v>46035.499999995722</c:v>
                </c:pt>
                <c:pt idx="1765">
                  <c:v>46035.541666662386</c:v>
                </c:pt>
                <c:pt idx="1766">
                  <c:v>46035.58333332905</c:v>
                </c:pt>
                <c:pt idx="1767">
                  <c:v>46035.624999995714</c:v>
                </c:pt>
                <c:pt idx="1768">
                  <c:v>46035.666666662379</c:v>
                </c:pt>
                <c:pt idx="1769">
                  <c:v>46035.708333329043</c:v>
                </c:pt>
                <c:pt idx="1770">
                  <c:v>46035.749999995707</c:v>
                </c:pt>
                <c:pt idx="1771">
                  <c:v>46035.791666662371</c:v>
                </c:pt>
                <c:pt idx="1772">
                  <c:v>46035.833333329036</c:v>
                </c:pt>
                <c:pt idx="1773">
                  <c:v>46035.8749999957</c:v>
                </c:pt>
                <c:pt idx="1774">
                  <c:v>46035.916666662364</c:v>
                </c:pt>
                <c:pt idx="1775">
                  <c:v>46035.958333329028</c:v>
                </c:pt>
                <c:pt idx="1776">
                  <c:v>46035.999999995693</c:v>
                </c:pt>
                <c:pt idx="1777">
                  <c:v>46036.041666662357</c:v>
                </c:pt>
                <c:pt idx="1778">
                  <c:v>46036.083333329021</c:v>
                </c:pt>
                <c:pt idx="1779">
                  <c:v>46036.124999995685</c:v>
                </c:pt>
                <c:pt idx="1780">
                  <c:v>46036.16666666235</c:v>
                </c:pt>
                <c:pt idx="1781">
                  <c:v>46036.208333329014</c:v>
                </c:pt>
                <c:pt idx="1782">
                  <c:v>46036.249999995678</c:v>
                </c:pt>
                <c:pt idx="1783">
                  <c:v>46036.291666662342</c:v>
                </c:pt>
                <c:pt idx="1784">
                  <c:v>46036.333333329007</c:v>
                </c:pt>
                <c:pt idx="1785">
                  <c:v>46036.374999995671</c:v>
                </c:pt>
                <c:pt idx="1786">
                  <c:v>46036.416666662335</c:v>
                </c:pt>
                <c:pt idx="1787">
                  <c:v>46036.458333328999</c:v>
                </c:pt>
                <c:pt idx="1788">
                  <c:v>46036.499999995664</c:v>
                </c:pt>
                <c:pt idx="1789">
                  <c:v>46036.541666662328</c:v>
                </c:pt>
                <c:pt idx="1790">
                  <c:v>46036.583333328992</c:v>
                </c:pt>
                <c:pt idx="1791">
                  <c:v>46036.624999995656</c:v>
                </c:pt>
                <c:pt idx="1792">
                  <c:v>46036.66666666232</c:v>
                </c:pt>
                <c:pt idx="1793">
                  <c:v>46036.708333328985</c:v>
                </c:pt>
                <c:pt idx="1794">
                  <c:v>46036.749999995649</c:v>
                </c:pt>
                <c:pt idx="1795">
                  <c:v>46036.791666662313</c:v>
                </c:pt>
                <c:pt idx="1796">
                  <c:v>46036.833333328977</c:v>
                </c:pt>
                <c:pt idx="1797">
                  <c:v>46036.874999995642</c:v>
                </c:pt>
                <c:pt idx="1798">
                  <c:v>46036.916666662306</c:v>
                </c:pt>
                <c:pt idx="1799">
                  <c:v>46036.95833332897</c:v>
                </c:pt>
                <c:pt idx="1800">
                  <c:v>46036.999999995634</c:v>
                </c:pt>
                <c:pt idx="1801">
                  <c:v>46037.041666662299</c:v>
                </c:pt>
                <c:pt idx="1802">
                  <c:v>46037.083333328963</c:v>
                </c:pt>
                <c:pt idx="1803">
                  <c:v>46037.124999995627</c:v>
                </c:pt>
                <c:pt idx="1804">
                  <c:v>46037.166666662291</c:v>
                </c:pt>
                <c:pt idx="1805">
                  <c:v>46037.208333328956</c:v>
                </c:pt>
                <c:pt idx="1806">
                  <c:v>46037.24999999562</c:v>
                </c:pt>
                <c:pt idx="1807">
                  <c:v>46037.291666662284</c:v>
                </c:pt>
                <c:pt idx="1808">
                  <c:v>46037.333333328948</c:v>
                </c:pt>
                <c:pt idx="1809">
                  <c:v>46037.374999995613</c:v>
                </c:pt>
                <c:pt idx="1810">
                  <c:v>46037.416666662277</c:v>
                </c:pt>
                <c:pt idx="1811">
                  <c:v>46037.458333328941</c:v>
                </c:pt>
                <c:pt idx="1812">
                  <c:v>46037.499999995605</c:v>
                </c:pt>
                <c:pt idx="1813">
                  <c:v>46037.54166666227</c:v>
                </c:pt>
                <c:pt idx="1814">
                  <c:v>46037.583333328934</c:v>
                </c:pt>
                <c:pt idx="1815">
                  <c:v>46037.624999995598</c:v>
                </c:pt>
                <c:pt idx="1816">
                  <c:v>46037.666666662262</c:v>
                </c:pt>
                <c:pt idx="1817">
                  <c:v>46037.708333328927</c:v>
                </c:pt>
                <c:pt idx="1818">
                  <c:v>46037.749999995591</c:v>
                </c:pt>
                <c:pt idx="1819">
                  <c:v>46037.791666662255</c:v>
                </c:pt>
                <c:pt idx="1820">
                  <c:v>46037.833333328919</c:v>
                </c:pt>
                <c:pt idx="1821">
                  <c:v>46037.874999995583</c:v>
                </c:pt>
                <c:pt idx="1822">
                  <c:v>46037.916666662248</c:v>
                </c:pt>
                <c:pt idx="1823">
                  <c:v>46037.958333328912</c:v>
                </c:pt>
                <c:pt idx="1824">
                  <c:v>46037.999999995576</c:v>
                </c:pt>
                <c:pt idx="1825">
                  <c:v>46038.04166666224</c:v>
                </c:pt>
                <c:pt idx="1826">
                  <c:v>46038.083333328905</c:v>
                </c:pt>
                <c:pt idx="1827">
                  <c:v>46038.124999995569</c:v>
                </c:pt>
                <c:pt idx="1828">
                  <c:v>46038.166666662233</c:v>
                </c:pt>
                <c:pt idx="1829">
                  <c:v>46038.208333328897</c:v>
                </c:pt>
                <c:pt idx="1830">
                  <c:v>46038.249999995562</c:v>
                </c:pt>
                <c:pt idx="1831">
                  <c:v>46038.291666662226</c:v>
                </c:pt>
                <c:pt idx="1832">
                  <c:v>46038.33333332889</c:v>
                </c:pt>
                <c:pt idx="1833">
                  <c:v>46038.374999995554</c:v>
                </c:pt>
                <c:pt idx="1834">
                  <c:v>46038.416666662219</c:v>
                </c:pt>
                <c:pt idx="1835">
                  <c:v>46038.458333328883</c:v>
                </c:pt>
                <c:pt idx="1836">
                  <c:v>46038.499999995547</c:v>
                </c:pt>
                <c:pt idx="1837">
                  <c:v>46038.541666662211</c:v>
                </c:pt>
                <c:pt idx="1838">
                  <c:v>46038.583333328876</c:v>
                </c:pt>
                <c:pt idx="1839">
                  <c:v>46038.62499999554</c:v>
                </c:pt>
                <c:pt idx="1840">
                  <c:v>46038.666666662204</c:v>
                </c:pt>
                <c:pt idx="1841">
                  <c:v>46038.708333328868</c:v>
                </c:pt>
                <c:pt idx="1842">
                  <c:v>46038.749999995533</c:v>
                </c:pt>
                <c:pt idx="1843">
                  <c:v>46038.791666662197</c:v>
                </c:pt>
                <c:pt idx="1844">
                  <c:v>46038.833333328861</c:v>
                </c:pt>
                <c:pt idx="1845">
                  <c:v>46038.874999995525</c:v>
                </c:pt>
                <c:pt idx="1846">
                  <c:v>46038.91666666219</c:v>
                </c:pt>
                <c:pt idx="1847">
                  <c:v>46038.958333328854</c:v>
                </c:pt>
                <c:pt idx="1848">
                  <c:v>46038.999999995518</c:v>
                </c:pt>
                <c:pt idx="1849">
                  <c:v>46039.041666662182</c:v>
                </c:pt>
                <c:pt idx="1850">
                  <c:v>46039.083333328846</c:v>
                </c:pt>
                <c:pt idx="1851">
                  <c:v>46039.124999995511</c:v>
                </c:pt>
                <c:pt idx="1852">
                  <c:v>46039.166666662175</c:v>
                </c:pt>
                <c:pt idx="1853">
                  <c:v>46039.208333328839</c:v>
                </c:pt>
                <c:pt idx="1854">
                  <c:v>46039.249999995503</c:v>
                </c:pt>
                <c:pt idx="1855">
                  <c:v>46039.291666662168</c:v>
                </c:pt>
                <c:pt idx="1856">
                  <c:v>46039.333333328832</c:v>
                </c:pt>
                <c:pt idx="1857">
                  <c:v>46039.374999995496</c:v>
                </c:pt>
                <c:pt idx="1858">
                  <c:v>46039.41666666216</c:v>
                </c:pt>
                <c:pt idx="1859">
                  <c:v>46039.458333328825</c:v>
                </c:pt>
                <c:pt idx="1860">
                  <c:v>46039.499999995489</c:v>
                </c:pt>
                <c:pt idx="1861">
                  <c:v>46039.541666662153</c:v>
                </c:pt>
                <c:pt idx="1862">
                  <c:v>46039.583333328817</c:v>
                </c:pt>
                <c:pt idx="1863">
                  <c:v>46039.624999995482</c:v>
                </c:pt>
                <c:pt idx="1864">
                  <c:v>46039.666666662146</c:v>
                </c:pt>
                <c:pt idx="1865">
                  <c:v>46039.70833332881</c:v>
                </c:pt>
                <c:pt idx="1866">
                  <c:v>46039.749999995474</c:v>
                </c:pt>
                <c:pt idx="1867">
                  <c:v>46039.791666662139</c:v>
                </c:pt>
                <c:pt idx="1868">
                  <c:v>46039.833333328803</c:v>
                </c:pt>
                <c:pt idx="1869">
                  <c:v>46039.874999995467</c:v>
                </c:pt>
                <c:pt idx="1870">
                  <c:v>46039.916666662131</c:v>
                </c:pt>
                <c:pt idx="1871">
                  <c:v>46039.958333328796</c:v>
                </c:pt>
                <c:pt idx="1872">
                  <c:v>46039.99999999546</c:v>
                </c:pt>
                <c:pt idx="1873">
                  <c:v>46040.041666662124</c:v>
                </c:pt>
                <c:pt idx="1874">
                  <c:v>46040.083333328788</c:v>
                </c:pt>
                <c:pt idx="1875">
                  <c:v>46040.124999995453</c:v>
                </c:pt>
                <c:pt idx="1876">
                  <c:v>46040.166666662117</c:v>
                </c:pt>
                <c:pt idx="1877">
                  <c:v>46040.208333328781</c:v>
                </c:pt>
                <c:pt idx="1878">
                  <c:v>46040.249999995445</c:v>
                </c:pt>
                <c:pt idx="1879">
                  <c:v>46040.291666662109</c:v>
                </c:pt>
                <c:pt idx="1880">
                  <c:v>46040.333333328774</c:v>
                </c:pt>
                <c:pt idx="1881">
                  <c:v>46040.374999995438</c:v>
                </c:pt>
                <c:pt idx="1882">
                  <c:v>46040.416666662102</c:v>
                </c:pt>
                <c:pt idx="1883">
                  <c:v>46040.458333328766</c:v>
                </c:pt>
                <c:pt idx="1884">
                  <c:v>46040.499999995431</c:v>
                </c:pt>
                <c:pt idx="1885">
                  <c:v>46040.541666662095</c:v>
                </c:pt>
                <c:pt idx="1886">
                  <c:v>46040.583333328759</c:v>
                </c:pt>
                <c:pt idx="1887">
                  <c:v>46040.624999995423</c:v>
                </c:pt>
                <c:pt idx="1888">
                  <c:v>46040.666666662088</c:v>
                </c:pt>
                <c:pt idx="1889">
                  <c:v>46040.708333328752</c:v>
                </c:pt>
                <c:pt idx="1890">
                  <c:v>46040.749999995416</c:v>
                </c:pt>
                <c:pt idx="1891">
                  <c:v>46040.79166666208</c:v>
                </c:pt>
                <c:pt idx="1892">
                  <c:v>46040.833333328745</c:v>
                </c:pt>
                <c:pt idx="1893">
                  <c:v>46040.874999995409</c:v>
                </c:pt>
                <c:pt idx="1894">
                  <c:v>46040.916666662073</c:v>
                </c:pt>
                <c:pt idx="1895">
                  <c:v>46040.958333328737</c:v>
                </c:pt>
                <c:pt idx="1896">
                  <c:v>46040.999999995402</c:v>
                </c:pt>
                <c:pt idx="1897">
                  <c:v>46041.041666662066</c:v>
                </c:pt>
                <c:pt idx="1898">
                  <c:v>46041.08333332873</c:v>
                </c:pt>
                <c:pt idx="1899">
                  <c:v>46041.124999995394</c:v>
                </c:pt>
                <c:pt idx="1900">
                  <c:v>46041.166666662059</c:v>
                </c:pt>
                <c:pt idx="1901">
                  <c:v>46041.208333328723</c:v>
                </c:pt>
                <c:pt idx="1902">
                  <c:v>46041.249999995387</c:v>
                </c:pt>
                <c:pt idx="1903">
                  <c:v>46041.291666662051</c:v>
                </c:pt>
                <c:pt idx="1904">
                  <c:v>46041.333333328716</c:v>
                </c:pt>
                <c:pt idx="1905">
                  <c:v>46041.37499999538</c:v>
                </c:pt>
                <c:pt idx="1906">
                  <c:v>46041.416666662044</c:v>
                </c:pt>
                <c:pt idx="1907">
                  <c:v>46041.458333328708</c:v>
                </c:pt>
                <c:pt idx="1908">
                  <c:v>46041.499999995372</c:v>
                </c:pt>
                <c:pt idx="1909">
                  <c:v>46041.541666662037</c:v>
                </c:pt>
                <c:pt idx="1910">
                  <c:v>46041.583333328701</c:v>
                </c:pt>
                <c:pt idx="1911">
                  <c:v>46041.624999995365</c:v>
                </c:pt>
                <c:pt idx="1912">
                  <c:v>46041.666666662029</c:v>
                </c:pt>
                <c:pt idx="1913">
                  <c:v>46041.708333328694</c:v>
                </c:pt>
                <c:pt idx="1914">
                  <c:v>46041.749999995358</c:v>
                </c:pt>
                <c:pt idx="1915">
                  <c:v>46041.791666662022</c:v>
                </c:pt>
                <c:pt idx="1916">
                  <c:v>46041.833333328686</c:v>
                </c:pt>
                <c:pt idx="1917">
                  <c:v>46041.874999995351</c:v>
                </c:pt>
                <c:pt idx="1918">
                  <c:v>46041.916666662015</c:v>
                </c:pt>
                <c:pt idx="1919">
                  <c:v>46041.958333328679</c:v>
                </c:pt>
                <c:pt idx="1920">
                  <c:v>46041.999999995343</c:v>
                </c:pt>
                <c:pt idx="1921">
                  <c:v>46042.041666662008</c:v>
                </c:pt>
                <c:pt idx="1922">
                  <c:v>46042.083333328672</c:v>
                </c:pt>
                <c:pt idx="1923">
                  <c:v>46042.124999995336</c:v>
                </c:pt>
                <c:pt idx="1924">
                  <c:v>46042.166666662</c:v>
                </c:pt>
                <c:pt idx="1925">
                  <c:v>46042.208333328665</c:v>
                </c:pt>
                <c:pt idx="1926">
                  <c:v>46042.249999995329</c:v>
                </c:pt>
                <c:pt idx="1927">
                  <c:v>46042.291666661993</c:v>
                </c:pt>
                <c:pt idx="1928">
                  <c:v>46042.333333328657</c:v>
                </c:pt>
                <c:pt idx="1929">
                  <c:v>46042.374999995322</c:v>
                </c:pt>
                <c:pt idx="1930">
                  <c:v>46042.416666661986</c:v>
                </c:pt>
                <c:pt idx="1931">
                  <c:v>46042.45833332865</c:v>
                </c:pt>
                <c:pt idx="1932">
                  <c:v>46042.499999995314</c:v>
                </c:pt>
                <c:pt idx="1933">
                  <c:v>46042.541666661979</c:v>
                </c:pt>
                <c:pt idx="1934">
                  <c:v>46042.583333328643</c:v>
                </c:pt>
                <c:pt idx="1935">
                  <c:v>46042.624999995307</c:v>
                </c:pt>
                <c:pt idx="1936">
                  <c:v>46042.666666661971</c:v>
                </c:pt>
                <c:pt idx="1937">
                  <c:v>46042.708333328635</c:v>
                </c:pt>
                <c:pt idx="1938">
                  <c:v>46042.7499999953</c:v>
                </c:pt>
                <c:pt idx="1939">
                  <c:v>46042.791666661964</c:v>
                </c:pt>
                <c:pt idx="1940">
                  <c:v>46042.833333328628</c:v>
                </c:pt>
                <c:pt idx="1941">
                  <c:v>46042.874999995292</c:v>
                </c:pt>
                <c:pt idx="1942">
                  <c:v>46042.916666661957</c:v>
                </c:pt>
                <c:pt idx="1943">
                  <c:v>46042.958333328621</c:v>
                </c:pt>
                <c:pt idx="1944">
                  <c:v>46042.999999995285</c:v>
                </c:pt>
                <c:pt idx="1945">
                  <c:v>46043.041666661949</c:v>
                </c:pt>
                <c:pt idx="1946">
                  <c:v>46043.083333328614</c:v>
                </c:pt>
                <c:pt idx="1947">
                  <c:v>46043.124999995278</c:v>
                </c:pt>
                <c:pt idx="1948">
                  <c:v>46043.166666661942</c:v>
                </c:pt>
                <c:pt idx="1949">
                  <c:v>46043.208333328606</c:v>
                </c:pt>
                <c:pt idx="1950">
                  <c:v>46043.249999995271</c:v>
                </c:pt>
                <c:pt idx="1951">
                  <c:v>46043.291666661935</c:v>
                </c:pt>
                <c:pt idx="1952">
                  <c:v>46043.333333328599</c:v>
                </c:pt>
                <c:pt idx="1953">
                  <c:v>46043.374999995263</c:v>
                </c:pt>
                <c:pt idx="1954">
                  <c:v>46043.416666661928</c:v>
                </c:pt>
                <c:pt idx="1955">
                  <c:v>46043.458333328592</c:v>
                </c:pt>
                <c:pt idx="1956">
                  <c:v>46043.499999995256</c:v>
                </c:pt>
                <c:pt idx="1957">
                  <c:v>46043.54166666192</c:v>
                </c:pt>
                <c:pt idx="1958">
                  <c:v>46043.583333328585</c:v>
                </c:pt>
                <c:pt idx="1959">
                  <c:v>46043.624999995249</c:v>
                </c:pt>
                <c:pt idx="1960">
                  <c:v>46043.666666661913</c:v>
                </c:pt>
                <c:pt idx="1961">
                  <c:v>46043.708333328577</c:v>
                </c:pt>
                <c:pt idx="1962">
                  <c:v>46043.749999995242</c:v>
                </c:pt>
                <c:pt idx="1963">
                  <c:v>46043.791666661906</c:v>
                </c:pt>
                <c:pt idx="1964">
                  <c:v>46043.83333332857</c:v>
                </c:pt>
                <c:pt idx="1965">
                  <c:v>46043.874999995234</c:v>
                </c:pt>
                <c:pt idx="1966">
                  <c:v>46043.916666661898</c:v>
                </c:pt>
                <c:pt idx="1967">
                  <c:v>46043.958333328563</c:v>
                </c:pt>
                <c:pt idx="1968">
                  <c:v>46043.999999995227</c:v>
                </c:pt>
                <c:pt idx="1969">
                  <c:v>46044.041666661891</c:v>
                </c:pt>
                <c:pt idx="1970">
                  <c:v>46044.083333328555</c:v>
                </c:pt>
                <c:pt idx="1971">
                  <c:v>46044.12499999522</c:v>
                </c:pt>
                <c:pt idx="1972">
                  <c:v>46044.166666661884</c:v>
                </c:pt>
                <c:pt idx="1973">
                  <c:v>46044.208333328548</c:v>
                </c:pt>
                <c:pt idx="1974">
                  <c:v>46044.249999995212</c:v>
                </c:pt>
                <c:pt idx="1975">
                  <c:v>46044.291666661877</c:v>
                </c:pt>
                <c:pt idx="1976">
                  <c:v>46044.333333328541</c:v>
                </c:pt>
                <c:pt idx="1977">
                  <c:v>46044.374999995205</c:v>
                </c:pt>
                <c:pt idx="1978">
                  <c:v>46044.416666661869</c:v>
                </c:pt>
                <c:pt idx="1979">
                  <c:v>46044.458333328534</c:v>
                </c:pt>
                <c:pt idx="1980">
                  <c:v>46044.499999995198</c:v>
                </c:pt>
                <c:pt idx="1981">
                  <c:v>46044.541666661862</c:v>
                </c:pt>
                <c:pt idx="1982">
                  <c:v>46044.583333328526</c:v>
                </c:pt>
                <c:pt idx="1983">
                  <c:v>46044.624999995191</c:v>
                </c:pt>
                <c:pt idx="1984">
                  <c:v>46044.666666661855</c:v>
                </c:pt>
                <c:pt idx="1985">
                  <c:v>46044.708333328519</c:v>
                </c:pt>
                <c:pt idx="1986">
                  <c:v>46044.749999995183</c:v>
                </c:pt>
                <c:pt idx="1987">
                  <c:v>46044.791666661848</c:v>
                </c:pt>
                <c:pt idx="1988">
                  <c:v>46044.833333328512</c:v>
                </c:pt>
                <c:pt idx="1989">
                  <c:v>46044.874999995176</c:v>
                </c:pt>
                <c:pt idx="1990">
                  <c:v>46044.91666666184</c:v>
                </c:pt>
                <c:pt idx="1991">
                  <c:v>46044.958333328505</c:v>
                </c:pt>
                <c:pt idx="1992">
                  <c:v>46044.999999995169</c:v>
                </c:pt>
                <c:pt idx="1993">
                  <c:v>46045.041666661833</c:v>
                </c:pt>
                <c:pt idx="1994">
                  <c:v>46045.083333328497</c:v>
                </c:pt>
                <c:pt idx="1995">
                  <c:v>46045.124999995161</c:v>
                </c:pt>
                <c:pt idx="1996">
                  <c:v>46045.166666661826</c:v>
                </c:pt>
                <c:pt idx="1997">
                  <c:v>46045.20833332849</c:v>
                </c:pt>
                <c:pt idx="1998">
                  <c:v>46045.249999995154</c:v>
                </c:pt>
                <c:pt idx="1999">
                  <c:v>46045.291666661818</c:v>
                </c:pt>
                <c:pt idx="2000">
                  <c:v>46045.333333328483</c:v>
                </c:pt>
                <c:pt idx="2001">
                  <c:v>46045.374999995147</c:v>
                </c:pt>
                <c:pt idx="2002">
                  <c:v>46045.416666661811</c:v>
                </c:pt>
                <c:pt idx="2003">
                  <c:v>46045.458333328475</c:v>
                </c:pt>
                <c:pt idx="2004">
                  <c:v>46045.49999999514</c:v>
                </c:pt>
                <c:pt idx="2005">
                  <c:v>46045.541666661804</c:v>
                </c:pt>
                <c:pt idx="2006">
                  <c:v>46045.583333328468</c:v>
                </c:pt>
                <c:pt idx="2007">
                  <c:v>46045.624999995132</c:v>
                </c:pt>
                <c:pt idx="2008">
                  <c:v>46045.666666661797</c:v>
                </c:pt>
                <c:pt idx="2009">
                  <c:v>46045.708333328461</c:v>
                </c:pt>
                <c:pt idx="2010">
                  <c:v>46045.749999995125</c:v>
                </c:pt>
                <c:pt idx="2011">
                  <c:v>46045.791666661789</c:v>
                </c:pt>
                <c:pt idx="2012">
                  <c:v>46045.833333328454</c:v>
                </c:pt>
                <c:pt idx="2013">
                  <c:v>46045.874999995118</c:v>
                </c:pt>
                <c:pt idx="2014">
                  <c:v>46045.916666661782</c:v>
                </c:pt>
                <c:pt idx="2015">
                  <c:v>46045.958333328446</c:v>
                </c:pt>
                <c:pt idx="2016">
                  <c:v>46045.999999995111</c:v>
                </c:pt>
                <c:pt idx="2017">
                  <c:v>46046.041666661775</c:v>
                </c:pt>
                <c:pt idx="2018">
                  <c:v>46046.083333328439</c:v>
                </c:pt>
                <c:pt idx="2019">
                  <c:v>46046.124999995103</c:v>
                </c:pt>
                <c:pt idx="2020">
                  <c:v>46046.166666661768</c:v>
                </c:pt>
                <c:pt idx="2021">
                  <c:v>46046.208333328432</c:v>
                </c:pt>
                <c:pt idx="2022">
                  <c:v>46046.249999995096</c:v>
                </c:pt>
                <c:pt idx="2023">
                  <c:v>46046.29166666176</c:v>
                </c:pt>
                <c:pt idx="2024">
                  <c:v>46046.333333328424</c:v>
                </c:pt>
                <c:pt idx="2025">
                  <c:v>46046.374999995089</c:v>
                </c:pt>
                <c:pt idx="2026">
                  <c:v>46046.416666661753</c:v>
                </c:pt>
                <c:pt idx="2027">
                  <c:v>46046.458333328417</c:v>
                </c:pt>
                <c:pt idx="2028">
                  <c:v>46046.499999995081</c:v>
                </c:pt>
                <c:pt idx="2029">
                  <c:v>46046.541666661746</c:v>
                </c:pt>
                <c:pt idx="2030">
                  <c:v>46046.58333332841</c:v>
                </c:pt>
                <c:pt idx="2031">
                  <c:v>46046.624999995074</c:v>
                </c:pt>
                <c:pt idx="2032">
                  <c:v>46046.666666661738</c:v>
                </c:pt>
                <c:pt idx="2033">
                  <c:v>46046.708333328403</c:v>
                </c:pt>
                <c:pt idx="2034">
                  <c:v>46046.749999995067</c:v>
                </c:pt>
                <c:pt idx="2035">
                  <c:v>46046.791666661731</c:v>
                </c:pt>
                <c:pt idx="2036">
                  <c:v>46046.833333328395</c:v>
                </c:pt>
                <c:pt idx="2037">
                  <c:v>46046.87499999506</c:v>
                </c:pt>
                <c:pt idx="2038">
                  <c:v>46046.916666661724</c:v>
                </c:pt>
                <c:pt idx="2039">
                  <c:v>46046.958333328388</c:v>
                </c:pt>
                <c:pt idx="2040">
                  <c:v>46046.999999995052</c:v>
                </c:pt>
                <c:pt idx="2041">
                  <c:v>46047.041666661717</c:v>
                </c:pt>
                <c:pt idx="2042">
                  <c:v>46047.083333328381</c:v>
                </c:pt>
                <c:pt idx="2043">
                  <c:v>46047.124999995045</c:v>
                </c:pt>
                <c:pt idx="2044">
                  <c:v>46047.166666661709</c:v>
                </c:pt>
                <c:pt idx="2045">
                  <c:v>46047.208333328374</c:v>
                </c:pt>
                <c:pt idx="2046">
                  <c:v>46047.249999995038</c:v>
                </c:pt>
                <c:pt idx="2047">
                  <c:v>46047.291666661702</c:v>
                </c:pt>
                <c:pt idx="2048">
                  <c:v>46047.333333328366</c:v>
                </c:pt>
                <c:pt idx="2049">
                  <c:v>46047.374999995031</c:v>
                </c:pt>
                <c:pt idx="2050">
                  <c:v>46047.416666661695</c:v>
                </c:pt>
                <c:pt idx="2051">
                  <c:v>46047.458333328359</c:v>
                </c:pt>
                <c:pt idx="2052">
                  <c:v>46047.499999995023</c:v>
                </c:pt>
                <c:pt idx="2053">
                  <c:v>46047.541666661687</c:v>
                </c:pt>
                <c:pt idx="2054">
                  <c:v>46047.583333328352</c:v>
                </c:pt>
                <c:pt idx="2055">
                  <c:v>46047.624999995016</c:v>
                </c:pt>
                <c:pt idx="2056">
                  <c:v>46047.66666666168</c:v>
                </c:pt>
                <c:pt idx="2057">
                  <c:v>46047.708333328344</c:v>
                </c:pt>
                <c:pt idx="2058">
                  <c:v>46047.749999995009</c:v>
                </c:pt>
                <c:pt idx="2059">
                  <c:v>46047.791666661673</c:v>
                </c:pt>
                <c:pt idx="2060">
                  <c:v>46047.833333328337</c:v>
                </c:pt>
                <c:pt idx="2061">
                  <c:v>46047.874999995001</c:v>
                </c:pt>
                <c:pt idx="2062">
                  <c:v>46047.916666661666</c:v>
                </c:pt>
                <c:pt idx="2063">
                  <c:v>46047.95833332833</c:v>
                </c:pt>
                <c:pt idx="2064">
                  <c:v>46047.999999994994</c:v>
                </c:pt>
                <c:pt idx="2065">
                  <c:v>46048.041666661658</c:v>
                </c:pt>
                <c:pt idx="2066">
                  <c:v>46048.083333328323</c:v>
                </c:pt>
                <c:pt idx="2067">
                  <c:v>46048.124999994987</c:v>
                </c:pt>
                <c:pt idx="2068">
                  <c:v>46048.166666661651</c:v>
                </c:pt>
                <c:pt idx="2069">
                  <c:v>46048.208333328315</c:v>
                </c:pt>
                <c:pt idx="2070">
                  <c:v>46048.24999999498</c:v>
                </c:pt>
                <c:pt idx="2071">
                  <c:v>46048.291666661644</c:v>
                </c:pt>
                <c:pt idx="2072">
                  <c:v>46048.333333328308</c:v>
                </c:pt>
                <c:pt idx="2073">
                  <c:v>46048.374999994972</c:v>
                </c:pt>
                <c:pt idx="2074">
                  <c:v>46048.416666661637</c:v>
                </c:pt>
                <c:pt idx="2075">
                  <c:v>46048.458333328301</c:v>
                </c:pt>
                <c:pt idx="2076">
                  <c:v>46048.499999994965</c:v>
                </c:pt>
                <c:pt idx="2077">
                  <c:v>46048.541666661629</c:v>
                </c:pt>
                <c:pt idx="2078">
                  <c:v>46048.583333328294</c:v>
                </c:pt>
                <c:pt idx="2079">
                  <c:v>46048.624999994958</c:v>
                </c:pt>
                <c:pt idx="2080">
                  <c:v>46048.666666661622</c:v>
                </c:pt>
                <c:pt idx="2081">
                  <c:v>46048.708333328286</c:v>
                </c:pt>
                <c:pt idx="2082">
                  <c:v>46048.74999999495</c:v>
                </c:pt>
                <c:pt idx="2083">
                  <c:v>46048.791666661615</c:v>
                </c:pt>
                <c:pt idx="2084">
                  <c:v>46048.833333328279</c:v>
                </c:pt>
                <c:pt idx="2085">
                  <c:v>46048.874999994943</c:v>
                </c:pt>
                <c:pt idx="2086">
                  <c:v>46048.916666661607</c:v>
                </c:pt>
                <c:pt idx="2087">
                  <c:v>46048.958333328272</c:v>
                </c:pt>
                <c:pt idx="2088">
                  <c:v>46048.999999994936</c:v>
                </c:pt>
                <c:pt idx="2089">
                  <c:v>46049.0416666616</c:v>
                </c:pt>
                <c:pt idx="2090">
                  <c:v>46049.083333328264</c:v>
                </c:pt>
                <c:pt idx="2091">
                  <c:v>46049.124999994929</c:v>
                </c:pt>
                <c:pt idx="2092">
                  <c:v>46049.166666661593</c:v>
                </c:pt>
                <c:pt idx="2093">
                  <c:v>46049.208333328257</c:v>
                </c:pt>
                <c:pt idx="2094">
                  <c:v>46049.249999994921</c:v>
                </c:pt>
                <c:pt idx="2095">
                  <c:v>46049.291666661586</c:v>
                </c:pt>
                <c:pt idx="2096">
                  <c:v>46049.33333332825</c:v>
                </c:pt>
                <c:pt idx="2097">
                  <c:v>46049.374999994914</c:v>
                </c:pt>
                <c:pt idx="2098">
                  <c:v>46049.416666661578</c:v>
                </c:pt>
                <c:pt idx="2099">
                  <c:v>46049.458333328243</c:v>
                </c:pt>
                <c:pt idx="2100">
                  <c:v>46049.499999994907</c:v>
                </c:pt>
                <c:pt idx="2101">
                  <c:v>46049.541666661571</c:v>
                </c:pt>
                <c:pt idx="2102">
                  <c:v>46049.583333328235</c:v>
                </c:pt>
                <c:pt idx="2103">
                  <c:v>46049.6249999949</c:v>
                </c:pt>
                <c:pt idx="2104">
                  <c:v>46049.666666661564</c:v>
                </c:pt>
                <c:pt idx="2105">
                  <c:v>46049.708333328228</c:v>
                </c:pt>
                <c:pt idx="2106">
                  <c:v>46049.749999994892</c:v>
                </c:pt>
                <c:pt idx="2107">
                  <c:v>46049.791666661557</c:v>
                </c:pt>
                <c:pt idx="2108">
                  <c:v>46049.833333328221</c:v>
                </c:pt>
                <c:pt idx="2109">
                  <c:v>46049.874999994885</c:v>
                </c:pt>
                <c:pt idx="2110">
                  <c:v>46049.916666661549</c:v>
                </c:pt>
                <c:pt idx="2111">
                  <c:v>46049.958333328213</c:v>
                </c:pt>
                <c:pt idx="2112">
                  <c:v>46049.999999994878</c:v>
                </c:pt>
                <c:pt idx="2113">
                  <c:v>46050.041666661542</c:v>
                </c:pt>
                <c:pt idx="2114">
                  <c:v>46050.083333328206</c:v>
                </c:pt>
                <c:pt idx="2115">
                  <c:v>46050.12499999487</c:v>
                </c:pt>
                <c:pt idx="2116">
                  <c:v>46050.166666661535</c:v>
                </c:pt>
                <c:pt idx="2117">
                  <c:v>46050.208333328199</c:v>
                </c:pt>
                <c:pt idx="2118">
                  <c:v>46050.249999994863</c:v>
                </c:pt>
                <c:pt idx="2119">
                  <c:v>46050.291666661527</c:v>
                </c:pt>
                <c:pt idx="2120">
                  <c:v>46050.333333328192</c:v>
                </c:pt>
                <c:pt idx="2121">
                  <c:v>46050.374999994856</c:v>
                </c:pt>
                <c:pt idx="2122">
                  <c:v>46050.41666666152</c:v>
                </c:pt>
                <c:pt idx="2123">
                  <c:v>46050.458333328184</c:v>
                </c:pt>
                <c:pt idx="2124">
                  <c:v>46050.499999994849</c:v>
                </c:pt>
                <c:pt idx="2125">
                  <c:v>46050.541666661513</c:v>
                </c:pt>
                <c:pt idx="2126">
                  <c:v>46050.583333328177</c:v>
                </c:pt>
                <c:pt idx="2127">
                  <c:v>46050.624999994841</c:v>
                </c:pt>
                <c:pt idx="2128">
                  <c:v>46050.666666661506</c:v>
                </c:pt>
                <c:pt idx="2129">
                  <c:v>46050.70833332817</c:v>
                </c:pt>
                <c:pt idx="2130">
                  <c:v>46050.749999994834</c:v>
                </c:pt>
                <c:pt idx="2131">
                  <c:v>46050.791666661498</c:v>
                </c:pt>
                <c:pt idx="2132">
                  <c:v>46050.833333328163</c:v>
                </c:pt>
                <c:pt idx="2133">
                  <c:v>46050.874999994827</c:v>
                </c:pt>
                <c:pt idx="2134">
                  <c:v>46050.916666661491</c:v>
                </c:pt>
                <c:pt idx="2135">
                  <c:v>46050.958333328155</c:v>
                </c:pt>
                <c:pt idx="2136">
                  <c:v>46050.99999999482</c:v>
                </c:pt>
                <c:pt idx="2137">
                  <c:v>46051.041666661484</c:v>
                </c:pt>
                <c:pt idx="2138">
                  <c:v>46051.083333328148</c:v>
                </c:pt>
                <c:pt idx="2139">
                  <c:v>46051.124999994812</c:v>
                </c:pt>
                <c:pt idx="2140">
                  <c:v>46051.166666661476</c:v>
                </c:pt>
                <c:pt idx="2141">
                  <c:v>46051.208333328141</c:v>
                </c:pt>
                <c:pt idx="2142">
                  <c:v>46051.249999994805</c:v>
                </c:pt>
                <c:pt idx="2143">
                  <c:v>46051.291666661469</c:v>
                </c:pt>
                <c:pt idx="2144">
                  <c:v>46051.333333328133</c:v>
                </c:pt>
                <c:pt idx="2145">
                  <c:v>46051.374999994798</c:v>
                </c:pt>
                <c:pt idx="2146">
                  <c:v>46051.416666661462</c:v>
                </c:pt>
                <c:pt idx="2147">
                  <c:v>46051.458333328126</c:v>
                </c:pt>
                <c:pt idx="2148">
                  <c:v>46051.49999999479</c:v>
                </c:pt>
                <c:pt idx="2149">
                  <c:v>46051.541666661455</c:v>
                </c:pt>
                <c:pt idx="2150">
                  <c:v>46051.583333328119</c:v>
                </c:pt>
                <c:pt idx="2151">
                  <c:v>46051.624999994783</c:v>
                </c:pt>
                <c:pt idx="2152">
                  <c:v>46051.666666661447</c:v>
                </c:pt>
                <c:pt idx="2153">
                  <c:v>46051.708333328112</c:v>
                </c:pt>
                <c:pt idx="2154">
                  <c:v>46051.749999994776</c:v>
                </c:pt>
                <c:pt idx="2155">
                  <c:v>46051.79166666144</c:v>
                </c:pt>
                <c:pt idx="2156">
                  <c:v>46051.833333328104</c:v>
                </c:pt>
                <c:pt idx="2157">
                  <c:v>46051.874999994769</c:v>
                </c:pt>
                <c:pt idx="2158">
                  <c:v>46051.916666661433</c:v>
                </c:pt>
                <c:pt idx="2159">
                  <c:v>46051.958333328097</c:v>
                </c:pt>
                <c:pt idx="2160">
                  <c:v>46051.999999994761</c:v>
                </c:pt>
                <c:pt idx="2161">
                  <c:v>46052.041666661426</c:v>
                </c:pt>
                <c:pt idx="2162">
                  <c:v>46052.08333332809</c:v>
                </c:pt>
                <c:pt idx="2163">
                  <c:v>46052.124999994754</c:v>
                </c:pt>
                <c:pt idx="2164">
                  <c:v>46052.166666661418</c:v>
                </c:pt>
                <c:pt idx="2165">
                  <c:v>46052.208333328083</c:v>
                </c:pt>
                <c:pt idx="2166">
                  <c:v>46052.249999994747</c:v>
                </c:pt>
                <c:pt idx="2167">
                  <c:v>46052.291666661411</c:v>
                </c:pt>
                <c:pt idx="2168">
                  <c:v>46052.333333328075</c:v>
                </c:pt>
                <c:pt idx="2169">
                  <c:v>46052.374999994739</c:v>
                </c:pt>
                <c:pt idx="2170">
                  <c:v>46052.416666661404</c:v>
                </c:pt>
                <c:pt idx="2171">
                  <c:v>46052.458333328068</c:v>
                </c:pt>
                <c:pt idx="2172">
                  <c:v>46052.499999994732</c:v>
                </c:pt>
                <c:pt idx="2173">
                  <c:v>46052.541666661396</c:v>
                </c:pt>
                <c:pt idx="2174">
                  <c:v>46052.583333328061</c:v>
                </c:pt>
                <c:pt idx="2175">
                  <c:v>46052.624999994725</c:v>
                </c:pt>
                <c:pt idx="2176">
                  <c:v>46052.666666661389</c:v>
                </c:pt>
                <c:pt idx="2177">
                  <c:v>46052.708333328053</c:v>
                </c:pt>
                <c:pt idx="2178">
                  <c:v>46052.749999994718</c:v>
                </c:pt>
                <c:pt idx="2179">
                  <c:v>46052.791666661382</c:v>
                </c:pt>
                <c:pt idx="2180">
                  <c:v>46052.833333328046</c:v>
                </c:pt>
                <c:pt idx="2181">
                  <c:v>46052.87499999471</c:v>
                </c:pt>
                <c:pt idx="2182">
                  <c:v>46052.916666661375</c:v>
                </c:pt>
                <c:pt idx="2183">
                  <c:v>46052.958333328039</c:v>
                </c:pt>
                <c:pt idx="2184">
                  <c:v>46052.999999994703</c:v>
                </c:pt>
                <c:pt idx="2185">
                  <c:v>46053.041666661367</c:v>
                </c:pt>
                <c:pt idx="2186">
                  <c:v>46053.083333328032</c:v>
                </c:pt>
                <c:pt idx="2187">
                  <c:v>46053.124999994696</c:v>
                </c:pt>
                <c:pt idx="2188">
                  <c:v>46053.16666666136</c:v>
                </c:pt>
                <c:pt idx="2189">
                  <c:v>46053.208333328024</c:v>
                </c:pt>
                <c:pt idx="2190">
                  <c:v>46053.249999994689</c:v>
                </c:pt>
                <c:pt idx="2191">
                  <c:v>46053.291666661353</c:v>
                </c:pt>
                <c:pt idx="2192">
                  <c:v>46053.333333328017</c:v>
                </c:pt>
                <c:pt idx="2193">
                  <c:v>46053.374999994681</c:v>
                </c:pt>
                <c:pt idx="2194">
                  <c:v>46053.416666661346</c:v>
                </c:pt>
                <c:pt idx="2195">
                  <c:v>46053.45833332801</c:v>
                </c:pt>
                <c:pt idx="2196">
                  <c:v>46053.499999994674</c:v>
                </c:pt>
                <c:pt idx="2197">
                  <c:v>46053.541666661338</c:v>
                </c:pt>
                <c:pt idx="2198">
                  <c:v>46053.583333328002</c:v>
                </c:pt>
                <c:pt idx="2199">
                  <c:v>46053.624999994667</c:v>
                </c:pt>
                <c:pt idx="2200">
                  <c:v>46053.666666661331</c:v>
                </c:pt>
                <c:pt idx="2201">
                  <c:v>46053.708333327995</c:v>
                </c:pt>
                <c:pt idx="2202">
                  <c:v>46053.749999994659</c:v>
                </c:pt>
                <c:pt idx="2203">
                  <c:v>46053.791666661324</c:v>
                </c:pt>
                <c:pt idx="2204">
                  <c:v>46053.833333327988</c:v>
                </c:pt>
                <c:pt idx="2205">
                  <c:v>46053.874999994652</c:v>
                </c:pt>
                <c:pt idx="2206">
                  <c:v>46053.916666661316</c:v>
                </c:pt>
                <c:pt idx="2207">
                  <c:v>46053.958333327981</c:v>
                </c:pt>
                <c:pt idx="2208">
                  <c:v>46053.999999994645</c:v>
                </c:pt>
                <c:pt idx="2209">
                  <c:v>46054.041666661309</c:v>
                </c:pt>
                <c:pt idx="2210">
                  <c:v>46054.083333327973</c:v>
                </c:pt>
                <c:pt idx="2211">
                  <c:v>46054.124999994638</c:v>
                </c:pt>
                <c:pt idx="2212">
                  <c:v>46054.166666661302</c:v>
                </c:pt>
                <c:pt idx="2213">
                  <c:v>46054.208333327966</c:v>
                </c:pt>
                <c:pt idx="2214">
                  <c:v>46054.24999999463</c:v>
                </c:pt>
                <c:pt idx="2215">
                  <c:v>46054.291666661295</c:v>
                </c:pt>
                <c:pt idx="2216">
                  <c:v>46054.333333327959</c:v>
                </c:pt>
                <c:pt idx="2217">
                  <c:v>46054.374999994623</c:v>
                </c:pt>
                <c:pt idx="2218">
                  <c:v>46054.416666661287</c:v>
                </c:pt>
                <c:pt idx="2219">
                  <c:v>46054.458333327952</c:v>
                </c:pt>
                <c:pt idx="2220">
                  <c:v>46054.499999994616</c:v>
                </c:pt>
                <c:pt idx="2221">
                  <c:v>46054.54166666128</c:v>
                </c:pt>
                <c:pt idx="2222">
                  <c:v>46054.583333327944</c:v>
                </c:pt>
                <c:pt idx="2223">
                  <c:v>46054.624999994609</c:v>
                </c:pt>
                <c:pt idx="2224">
                  <c:v>46054.666666661273</c:v>
                </c:pt>
                <c:pt idx="2225">
                  <c:v>46054.708333327937</c:v>
                </c:pt>
                <c:pt idx="2226">
                  <c:v>46054.749999994601</c:v>
                </c:pt>
                <c:pt idx="2227">
                  <c:v>46054.791666661265</c:v>
                </c:pt>
                <c:pt idx="2228">
                  <c:v>46054.83333332793</c:v>
                </c:pt>
                <c:pt idx="2229">
                  <c:v>46054.874999994594</c:v>
                </c:pt>
                <c:pt idx="2230">
                  <c:v>46054.916666661258</c:v>
                </c:pt>
                <c:pt idx="2231">
                  <c:v>46054.958333327922</c:v>
                </c:pt>
                <c:pt idx="2232">
                  <c:v>46054.999999994587</c:v>
                </c:pt>
                <c:pt idx="2233">
                  <c:v>46055.041666661251</c:v>
                </c:pt>
                <c:pt idx="2234">
                  <c:v>46055.083333327915</c:v>
                </c:pt>
                <c:pt idx="2235">
                  <c:v>46055.124999994579</c:v>
                </c:pt>
                <c:pt idx="2236">
                  <c:v>46055.166666661244</c:v>
                </c:pt>
                <c:pt idx="2237">
                  <c:v>46055.208333327908</c:v>
                </c:pt>
                <c:pt idx="2238">
                  <c:v>46055.249999994572</c:v>
                </c:pt>
                <c:pt idx="2239">
                  <c:v>46055.291666661236</c:v>
                </c:pt>
                <c:pt idx="2240">
                  <c:v>46055.333333327901</c:v>
                </c:pt>
                <c:pt idx="2241">
                  <c:v>46055.374999994565</c:v>
                </c:pt>
                <c:pt idx="2242">
                  <c:v>46055.416666661229</c:v>
                </c:pt>
                <c:pt idx="2243">
                  <c:v>46055.458333327893</c:v>
                </c:pt>
                <c:pt idx="2244">
                  <c:v>46055.499999994558</c:v>
                </c:pt>
                <c:pt idx="2245">
                  <c:v>46055.541666661222</c:v>
                </c:pt>
                <c:pt idx="2246">
                  <c:v>46055.583333327886</c:v>
                </c:pt>
                <c:pt idx="2247">
                  <c:v>46055.62499999455</c:v>
                </c:pt>
                <c:pt idx="2248">
                  <c:v>46055.666666661215</c:v>
                </c:pt>
                <c:pt idx="2249">
                  <c:v>46055.708333327879</c:v>
                </c:pt>
                <c:pt idx="2250">
                  <c:v>46055.749999994543</c:v>
                </c:pt>
                <c:pt idx="2251">
                  <c:v>46055.791666661207</c:v>
                </c:pt>
                <c:pt idx="2252">
                  <c:v>46055.833333327872</c:v>
                </c:pt>
                <c:pt idx="2253">
                  <c:v>46055.874999994536</c:v>
                </c:pt>
                <c:pt idx="2254">
                  <c:v>46055.9166666612</c:v>
                </c:pt>
                <c:pt idx="2255">
                  <c:v>46055.958333327864</c:v>
                </c:pt>
                <c:pt idx="2256">
                  <c:v>46055.999999994528</c:v>
                </c:pt>
                <c:pt idx="2257">
                  <c:v>46056.041666661193</c:v>
                </c:pt>
                <c:pt idx="2258">
                  <c:v>46056.083333327857</c:v>
                </c:pt>
                <c:pt idx="2259">
                  <c:v>46056.124999994521</c:v>
                </c:pt>
                <c:pt idx="2260">
                  <c:v>46056.166666661185</c:v>
                </c:pt>
                <c:pt idx="2261">
                  <c:v>46056.20833332785</c:v>
                </c:pt>
                <c:pt idx="2262">
                  <c:v>46056.249999994514</c:v>
                </c:pt>
                <c:pt idx="2263">
                  <c:v>46056.291666661178</c:v>
                </c:pt>
                <c:pt idx="2264">
                  <c:v>46056.333333327842</c:v>
                </c:pt>
                <c:pt idx="2265">
                  <c:v>46056.374999994507</c:v>
                </c:pt>
                <c:pt idx="2266">
                  <c:v>46056.416666661171</c:v>
                </c:pt>
                <c:pt idx="2267">
                  <c:v>46056.458333327835</c:v>
                </c:pt>
                <c:pt idx="2268">
                  <c:v>46056.499999994499</c:v>
                </c:pt>
                <c:pt idx="2269">
                  <c:v>46056.541666661164</c:v>
                </c:pt>
                <c:pt idx="2270">
                  <c:v>46056.583333327828</c:v>
                </c:pt>
                <c:pt idx="2271">
                  <c:v>46056.624999994492</c:v>
                </c:pt>
                <c:pt idx="2272">
                  <c:v>46056.666666661156</c:v>
                </c:pt>
                <c:pt idx="2273">
                  <c:v>46056.708333327821</c:v>
                </c:pt>
                <c:pt idx="2274">
                  <c:v>46056.749999994485</c:v>
                </c:pt>
                <c:pt idx="2275">
                  <c:v>46056.791666661149</c:v>
                </c:pt>
                <c:pt idx="2276">
                  <c:v>46056.833333327813</c:v>
                </c:pt>
                <c:pt idx="2277">
                  <c:v>46056.874999994478</c:v>
                </c:pt>
                <c:pt idx="2278">
                  <c:v>46056.916666661142</c:v>
                </c:pt>
                <c:pt idx="2279">
                  <c:v>46056.958333327806</c:v>
                </c:pt>
                <c:pt idx="2280">
                  <c:v>46056.99999999447</c:v>
                </c:pt>
                <c:pt idx="2281">
                  <c:v>46057.041666661135</c:v>
                </c:pt>
                <c:pt idx="2282">
                  <c:v>46057.083333327799</c:v>
                </c:pt>
                <c:pt idx="2283">
                  <c:v>46057.124999994463</c:v>
                </c:pt>
                <c:pt idx="2284">
                  <c:v>46057.166666661127</c:v>
                </c:pt>
                <c:pt idx="2285">
                  <c:v>46057.208333327791</c:v>
                </c:pt>
                <c:pt idx="2286">
                  <c:v>46057.249999994456</c:v>
                </c:pt>
                <c:pt idx="2287">
                  <c:v>46057.29166666112</c:v>
                </c:pt>
                <c:pt idx="2288">
                  <c:v>46057.333333327784</c:v>
                </c:pt>
                <c:pt idx="2289">
                  <c:v>46057.374999994448</c:v>
                </c:pt>
                <c:pt idx="2290">
                  <c:v>46057.416666661113</c:v>
                </c:pt>
                <c:pt idx="2291">
                  <c:v>46057.458333327777</c:v>
                </c:pt>
                <c:pt idx="2292">
                  <c:v>46057.499999994441</c:v>
                </c:pt>
                <c:pt idx="2293">
                  <c:v>46057.541666661105</c:v>
                </c:pt>
                <c:pt idx="2294">
                  <c:v>46057.58333332777</c:v>
                </c:pt>
                <c:pt idx="2295">
                  <c:v>46057.624999994434</c:v>
                </c:pt>
                <c:pt idx="2296">
                  <c:v>46057.666666661098</c:v>
                </c:pt>
                <c:pt idx="2297">
                  <c:v>46057.708333327762</c:v>
                </c:pt>
                <c:pt idx="2298">
                  <c:v>46057.749999994427</c:v>
                </c:pt>
                <c:pt idx="2299">
                  <c:v>46057.791666661091</c:v>
                </c:pt>
                <c:pt idx="2300">
                  <c:v>46057.833333327755</c:v>
                </c:pt>
                <c:pt idx="2301">
                  <c:v>46057.874999994419</c:v>
                </c:pt>
                <c:pt idx="2302">
                  <c:v>46057.916666661084</c:v>
                </c:pt>
                <c:pt idx="2303">
                  <c:v>46057.958333327748</c:v>
                </c:pt>
                <c:pt idx="2304">
                  <c:v>46057.999999994412</c:v>
                </c:pt>
                <c:pt idx="2305">
                  <c:v>46058.041666661076</c:v>
                </c:pt>
                <c:pt idx="2306">
                  <c:v>46058.083333327741</c:v>
                </c:pt>
                <c:pt idx="2307">
                  <c:v>46058.124999994405</c:v>
                </c:pt>
                <c:pt idx="2308">
                  <c:v>46058.166666661069</c:v>
                </c:pt>
                <c:pt idx="2309">
                  <c:v>46058.208333327733</c:v>
                </c:pt>
                <c:pt idx="2310">
                  <c:v>46058.249999994398</c:v>
                </c:pt>
                <c:pt idx="2311">
                  <c:v>46058.291666661062</c:v>
                </c:pt>
                <c:pt idx="2312">
                  <c:v>46058.333333327726</c:v>
                </c:pt>
                <c:pt idx="2313">
                  <c:v>46058.37499999439</c:v>
                </c:pt>
                <c:pt idx="2314">
                  <c:v>46058.416666661054</c:v>
                </c:pt>
                <c:pt idx="2315">
                  <c:v>46058.458333327719</c:v>
                </c:pt>
                <c:pt idx="2316">
                  <c:v>46058.499999994383</c:v>
                </c:pt>
                <c:pt idx="2317">
                  <c:v>46058.541666661047</c:v>
                </c:pt>
                <c:pt idx="2318">
                  <c:v>46058.583333327711</c:v>
                </c:pt>
                <c:pt idx="2319">
                  <c:v>46058.624999994376</c:v>
                </c:pt>
                <c:pt idx="2320">
                  <c:v>46058.66666666104</c:v>
                </c:pt>
                <c:pt idx="2321">
                  <c:v>46058.708333327704</c:v>
                </c:pt>
                <c:pt idx="2322">
                  <c:v>46058.749999994368</c:v>
                </c:pt>
                <c:pt idx="2323">
                  <c:v>46058.791666661033</c:v>
                </c:pt>
                <c:pt idx="2324">
                  <c:v>46058.833333327697</c:v>
                </c:pt>
                <c:pt idx="2325">
                  <c:v>46058.874999994361</c:v>
                </c:pt>
                <c:pt idx="2326">
                  <c:v>46058.916666661025</c:v>
                </c:pt>
                <c:pt idx="2327">
                  <c:v>46058.95833332769</c:v>
                </c:pt>
                <c:pt idx="2328">
                  <c:v>46058.999999994354</c:v>
                </c:pt>
                <c:pt idx="2329">
                  <c:v>46059.041666661018</c:v>
                </c:pt>
                <c:pt idx="2330">
                  <c:v>46059.083333327682</c:v>
                </c:pt>
                <c:pt idx="2331">
                  <c:v>46059.124999994347</c:v>
                </c:pt>
                <c:pt idx="2332">
                  <c:v>46059.166666661011</c:v>
                </c:pt>
                <c:pt idx="2333">
                  <c:v>46059.208333327675</c:v>
                </c:pt>
                <c:pt idx="2334">
                  <c:v>46059.249999994339</c:v>
                </c:pt>
                <c:pt idx="2335">
                  <c:v>46059.291666661004</c:v>
                </c:pt>
                <c:pt idx="2336">
                  <c:v>46059.333333327668</c:v>
                </c:pt>
                <c:pt idx="2337">
                  <c:v>46059.374999994332</c:v>
                </c:pt>
                <c:pt idx="2338">
                  <c:v>46059.416666660996</c:v>
                </c:pt>
                <c:pt idx="2339">
                  <c:v>46059.458333327661</c:v>
                </c:pt>
                <c:pt idx="2340">
                  <c:v>46059.499999994325</c:v>
                </c:pt>
                <c:pt idx="2341">
                  <c:v>46059.541666660989</c:v>
                </c:pt>
                <c:pt idx="2342">
                  <c:v>46059.583333327653</c:v>
                </c:pt>
                <c:pt idx="2343">
                  <c:v>46059.624999994317</c:v>
                </c:pt>
                <c:pt idx="2344">
                  <c:v>46059.666666660982</c:v>
                </c:pt>
                <c:pt idx="2345">
                  <c:v>46059.708333327646</c:v>
                </c:pt>
                <c:pt idx="2346">
                  <c:v>46059.74999999431</c:v>
                </c:pt>
                <c:pt idx="2347">
                  <c:v>46059.791666660974</c:v>
                </c:pt>
                <c:pt idx="2348">
                  <c:v>46059.833333327639</c:v>
                </c:pt>
                <c:pt idx="2349">
                  <c:v>46059.874999994303</c:v>
                </c:pt>
                <c:pt idx="2350">
                  <c:v>46059.916666660967</c:v>
                </c:pt>
                <c:pt idx="2351">
                  <c:v>46059.958333327631</c:v>
                </c:pt>
                <c:pt idx="2352">
                  <c:v>46059.999999994296</c:v>
                </c:pt>
                <c:pt idx="2353">
                  <c:v>46060.04166666096</c:v>
                </c:pt>
                <c:pt idx="2354">
                  <c:v>46060.083333327624</c:v>
                </c:pt>
                <c:pt idx="2355">
                  <c:v>46060.124999994288</c:v>
                </c:pt>
                <c:pt idx="2356">
                  <c:v>46060.166666660953</c:v>
                </c:pt>
                <c:pt idx="2357">
                  <c:v>46060.208333327617</c:v>
                </c:pt>
                <c:pt idx="2358">
                  <c:v>46060.249999994281</c:v>
                </c:pt>
                <c:pt idx="2359">
                  <c:v>46060.291666660945</c:v>
                </c:pt>
                <c:pt idx="2360">
                  <c:v>46060.33333332761</c:v>
                </c:pt>
                <c:pt idx="2361">
                  <c:v>46060.374999994274</c:v>
                </c:pt>
                <c:pt idx="2362">
                  <c:v>46060.416666660938</c:v>
                </c:pt>
                <c:pt idx="2363">
                  <c:v>46060.458333327602</c:v>
                </c:pt>
                <c:pt idx="2364">
                  <c:v>46060.499999994267</c:v>
                </c:pt>
                <c:pt idx="2365">
                  <c:v>46060.541666660931</c:v>
                </c:pt>
                <c:pt idx="2366">
                  <c:v>46060.583333327595</c:v>
                </c:pt>
                <c:pt idx="2367">
                  <c:v>46060.624999994259</c:v>
                </c:pt>
                <c:pt idx="2368">
                  <c:v>46060.666666660924</c:v>
                </c:pt>
                <c:pt idx="2369">
                  <c:v>46060.708333327588</c:v>
                </c:pt>
                <c:pt idx="2370">
                  <c:v>46060.749999994252</c:v>
                </c:pt>
                <c:pt idx="2371">
                  <c:v>46060.791666660916</c:v>
                </c:pt>
                <c:pt idx="2372">
                  <c:v>46060.83333332758</c:v>
                </c:pt>
                <c:pt idx="2373">
                  <c:v>46060.874999994245</c:v>
                </c:pt>
                <c:pt idx="2374">
                  <c:v>46060.916666660909</c:v>
                </c:pt>
                <c:pt idx="2375">
                  <c:v>46060.958333327573</c:v>
                </c:pt>
                <c:pt idx="2376">
                  <c:v>46060.999999994237</c:v>
                </c:pt>
                <c:pt idx="2377">
                  <c:v>46061.041666660902</c:v>
                </c:pt>
                <c:pt idx="2378">
                  <c:v>46061.083333327566</c:v>
                </c:pt>
                <c:pt idx="2379">
                  <c:v>46061.12499999423</c:v>
                </c:pt>
                <c:pt idx="2380">
                  <c:v>46061.166666660894</c:v>
                </c:pt>
                <c:pt idx="2381">
                  <c:v>46061.208333327559</c:v>
                </c:pt>
                <c:pt idx="2382">
                  <c:v>46061.249999994223</c:v>
                </c:pt>
                <c:pt idx="2383">
                  <c:v>46061.291666660887</c:v>
                </c:pt>
                <c:pt idx="2384">
                  <c:v>46061.333333327551</c:v>
                </c:pt>
                <c:pt idx="2385">
                  <c:v>46061.374999994216</c:v>
                </c:pt>
                <c:pt idx="2386">
                  <c:v>46061.41666666088</c:v>
                </c:pt>
                <c:pt idx="2387">
                  <c:v>46061.458333327544</c:v>
                </c:pt>
                <c:pt idx="2388">
                  <c:v>46061.499999994208</c:v>
                </c:pt>
                <c:pt idx="2389">
                  <c:v>46061.541666660873</c:v>
                </c:pt>
                <c:pt idx="2390">
                  <c:v>46061.583333327537</c:v>
                </c:pt>
                <c:pt idx="2391">
                  <c:v>46061.624999994201</c:v>
                </c:pt>
                <c:pt idx="2392">
                  <c:v>46061.666666660865</c:v>
                </c:pt>
                <c:pt idx="2393">
                  <c:v>46061.70833332753</c:v>
                </c:pt>
                <c:pt idx="2394">
                  <c:v>46061.749999994194</c:v>
                </c:pt>
                <c:pt idx="2395">
                  <c:v>46061.791666660858</c:v>
                </c:pt>
                <c:pt idx="2396">
                  <c:v>46061.833333327522</c:v>
                </c:pt>
                <c:pt idx="2397">
                  <c:v>46061.874999994187</c:v>
                </c:pt>
                <c:pt idx="2398">
                  <c:v>46061.916666660851</c:v>
                </c:pt>
                <c:pt idx="2399">
                  <c:v>46061.958333327515</c:v>
                </c:pt>
                <c:pt idx="2400">
                  <c:v>46061.999999994179</c:v>
                </c:pt>
                <c:pt idx="2401">
                  <c:v>46062.041666660843</c:v>
                </c:pt>
                <c:pt idx="2402">
                  <c:v>46062.083333327508</c:v>
                </c:pt>
                <c:pt idx="2403">
                  <c:v>46062.124999994172</c:v>
                </c:pt>
                <c:pt idx="2404">
                  <c:v>46062.166666660836</c:v>
                </c:pt>
                <c:pt idx="2405">
                  <c:v>46062.2083333275</c:v>
                </c:pt>
                <c:pt idx="2406">
                  <c:v>46062.249999994165</c:v>
                </c:pt>
                <c:pt idx="2407">
                  <c:v>46062.291666660829</c:v>
                </c:pt>
                <c:pt idx="2408">
                  <c:v>46062.333333327493</c:v>
                </c:pt>
                <c:pt idx="2409">
                  <c:v>46062.374999994157</c:v>
                </c:pt>
                <c:pt idx="2410">
                  <c:v>46062.416666660822</c:v>
                </c:pt>
                <c:pt idx="2411">
                  <c:v>46062.458333327486</c:v>
                </c:pt>
                <c:pt idx="2412">
                  <c:v>46062.49999999415</c:v>
                </c:pt>
                <c:pt idx="2413">
                  <c:v>46062.541666660814</c:v>
                </c:pt>
                <c:pt idx="2414">
                  <c:v>46062.583333327479</c:v>
                </c:pt>
                <c:pt idx="2415">
                  <c:v>46062.624999994143</c:v>
                </c:pt>
                <c:pt idx="2416">
                  <c:v>46062.666666660807</c:v>
                </c:pt>
                <c:pt idx="2417">
                  <c:v>46062.708333327471</c:v>
                </c:pt>
                <c:pt idx="2418">
                  <c:v>46062.749999994136</c:v>
                </c:pt>
                <c:pt idx="2419">
                  <c:v>46062.7916666608</c:v>
                </c:pt>
                <c:pt idx="2420">
                  <c:v>46062.833333327464</c:v>
                </c:pt>
                <c:pt idx="2421">
                  <c:v>46062.874999994128</c:v>
                </c:pt>
                <c:pt idx="2422">
                  <c:v>46062.916666660793</c:v>
                </c:pt>
                <c:pt idx="2423">
                  <c:v>46062.958333327457</c:v>
                </c:pt>
                <c:pt idx="2424">
                  <c:v>46062.999999994121</c:v>
                </c:pt>
                <c:pt idx="2425">
                  <c:v>46063.041666660785</c:v>
                </c:pt>
                <c:pt idx="2426">
                  <c:v>46063.08333332745</c:v>
                </c:pt>
                <c:pt idx="2427">
                  <c:v>46063.124999994114</c:v>
                </c:pt>
                <c:pt idx="2428">
                  <c:v>46063.166666660778</c:v>
                </c:pt>
                <c:pt idx="2429">
                  <c:v>46063.208333327442</c:v>
                </c:pt>
                <c:pt idx="2430">
                  <c:v>46063.249999994106</c:v>
                </c:pt>
                <c:pt idx="2431">
                  <c:v>46063.291666660771</c:v>
                </c:pt>
                <c:pt idx="2432">
                  <c:v>46063.333333327435</c:v>
                </c:pt>
                <c:pt idx="2433">
                  <c:v>46063.374999994099</c:v>
                </c:pt>
                <c:pt idx="2434">
                  <c:v>46063.416666660763</c:v>
                </c:pt>
                <c:pt idx="2435">
                  <c:v>46063.458333327428</c:v>
                </c:pt>
                <c:pt idx="2436">
                  <c:v>46063.499999994092</c:v>
                </c:pt>
                <c:pt idx="2437">
                  <c:v>46063.541666660756</c:v>
                </c:pt>
                <c:pt idx="2438">
                  <c:v>46063.58333332742</c:v>
                </c:pt>
                <c:pt idx="2439">
                  <c:v>46063.624999994085</c:v>
                </c:pt>
                <c:pt idx="2440">
                  <c:v>46063.666666660749</c:v>
                </c:pt>
                <c:pt idx="2441">
                  <c:v>46063.708333327413</c:v>
                </c:pt>
                <c:pt idx="2442">
                  <c:v>46063.749999994077</c:v>
                </c:pt>
                <c:pt idx="2443">
                  <c:v>46063.791666660742</c:v>
                </c:pt>
                <c:pt idx="2444">
                  <c:v>46063.833333327406</c:v>
                </c:pt>
                <c:pt idx="2445">
                  <c:v>46063.87499999407</c:v>
                </c:pt>
                <c:pt idx="2446">
                  <c:v>46063.916666660734</c:v>
                </c:pt>
                <c:pt idx="2447">
                  <c:v>46063.958333327399</c:v>
                </c:pt>
                <c:pt idx="2448">
                  <c:v>46063.999999994063</c:v>
                </c:pt>
                <c:pt idx="2449">
                  <c:v>46064.041666660727</c:v>
                </c:pt>
                <c:pt idx="2450">
                  <c:v>46064.083333327391</c:v>
                </c:pt>
                <c:pt idx="2451">
                  <c:v>46064.124999994056</c:v>
                </c:pt>
                <c:pt idx="2452">
                  <c:v>46064.16666666072</c:v>
                </c:pt>
                <c:pt idx="2453">
                  <c:v>46064.208333327384</c:v>
                </c:pt>
                <c:pt idx="2454">
                  <c:v>46064.249999994048</c:v>
                </c:pt>
                <c:pt idx="2455">
                  <c:v>46064.291666660713</c:v>
                </c:pt>
                <c:pt idx="2456">
                  <c:v>46064.333333327377</c:v>
                </c:pt>
                <c:pt idx="2457">
                  <c:v>46064.374999994041</c:v>
                </c:pt>
                <c:pt idx="2458">
                  <c:v>46064.416666660705</c:v>
                </c:pt>
                <c:pt idx="2459">
                  <c:v>46064.458333327369</c:v>
                </c:pt>
                <c:pt idx="2460">
                  <c:v>46064.499999994034</c:v>
                </c:pt>
                <c:pt idx="2461">
                  <c:v>46064.541666660698</c:v>
                </c:pt>
                <c:pt idx="2462">
                  <c:v>46064.583333327362</c:v>
                </c:pt>
                <c:pt idx="2463">
                  <c:v>46064.624999994026</c:v>
                </c:pt>
                <c:pt idx="2464">
                  <c:v>46064.666666660691</c:v>
                </c:pt>
                <c:pt idx="2465">
                  <c:v>46064.708333327355</c:v>
                </c:pt>
                <c:pt idx="2466">
                  <c:v>46064.749999994019</c:v>
                </c:pt>
                <c:pt idx="2467">
                  <c:v>46064.791666660683</c:v>
                </c:pt>
                <c:pt idx="2468">
                  <c:v>46064.833333327348</c:v>
                </c:pt>
                <c:pt idx="2469">
                  <c:v>46064.874999994012</c:v>
                </c:pt>
                <c:pt idx="2470">
                  <c:v>46064.916666660676</c:v>
                </c:pt>
                <c:pt idx="2471">
                  <c:v>46064.95833332734</c:v>
                </c:pt>
                <c:pt idx="2472">
                  <c:v>46064.999999994005</c:v>
                </c:pt>
                <c:pt idx="2473">
                  <c:v>46065.041666660669</c:v>
                </c:pt>
                <c:pt idx="2474">
                  <c:v>46065.083333327333</c:v>
                </c:pt>
                <c:pt idx="2475">
                  <c:v>46065.124999993997</c:v>
                </c:pt>
                <c:pt idx="2476">
                  <c:v>46065.166666660662</c:v>
                </c:pt>
                <c:pt idx="2477">
                  <c:v>46065.208333327326</c:v>
                </c:pt>
                <c:pt idx="2478">
                  <c:v>46065.24999999399</c:v>
                </c:pt>
                <c:pt idx="2479">
                  <c:v>46065.291666660654</c:v>
                </c:pt>
                <c:pt idx="2480">
                  <c:v>46065.333333327319</c:v>
                </c:pt>
                <c:pt idx="2481">
                  <c:v>46065.374999993983</c:v>
                </c:pt>
                <c:pt idx="2482">
                  <c:v>46065.416666660647</c:v>
                </c:pt>
                <c:pt idx="2483">
                  <c:v>46065.458333327311</c:v>
                </c:pt>
                <c:pt idx="2484">
                  <c:v>46065.499999993976</c:v>
                </c:pt>
                <c:pt idx="2485">
                  <c:v>46065.54166666064</c:v>
                </c:pt>
                <c:pt idx="2486">
                  <c:v>46065.583333327304</c:v>
                </c:pt>
                <c:pt idx="2487">
                  <c:v>46065.624999993968</c:v>
                </c:pt>
                <c:pt idx="2488">
                  <c:v>46065.666666660632</c:v>
                </c:pt>
                <c:pt idx="2489">
                  <c:v>46065.708333327297</c:v>
                </c:pt>
                <c:pt idx="2490">
                  <c:v>46065.749999993961</c:v>
                </c:pt>
                <c:pt idx="2491">
                  <c:v>46065.791666660625</c:v>
                </c:pt>
                <c:pt idx="2492">
                  <c:v>46065.833333327289</c:v>
                </c:pt>
                <c:pt idx="2493">
                  <c:v>46065.874999993954</c:v>
                </c:pt>
                <c:pt idx="2494">
                  <c:v>46065.916666660618</c:v>
                </c:pt>
                <c:pt idx="2495">
                  <c:v>46065.958333327282</c:v>
                </c:pt>
                <c:pt idx="2496">
                  <c:v>46065.999999993946</c:v>
                </c:pt>
                <c:pt idx="2497">
                  <c:v>46066.041666660611</c:v>
                </c:pt>
                <c:pt idx="2498">
                  <c:v>46066.083333327275</c:v>
                </c:pt>
                <c:pt idx="2499">
                  <c:v>46066.124999993939</c:v>
                </c:pt>
                <c:pt idx="2500">
                  <c:v>46066.166666660603</c:v>
                </c:pt>
                <c:pt idx="2501">
                  <c:v>46066.208333327268</c:v>
                </c:pt>
                <c:pt idx="2502">
                  <c:v>46066.249999993932</c:v>
                </c:pt>
                <c:pt idx="2503">
                  <c:v>46066.291666660596</c:v>
                </c:pt>
                <c:pt idx="2504">
                  <c:v>46066.33333332726</c:v>
                </c:pt>
                <c:pt idx="2505">
                  <c:v>46066.374999993925</c:v>
                </c:pt>
                <c:pt idx="2506">
                  <c:v>46066.416666660589</c:v>
                </c:pt>
                <c:pt idx="2507">
                  <c:v>46066.458333327253</c:v>
                </c:pt>
                <c:pt idx="2508">
                  <c:v>46066.499999993917</c:v>
                </c:pt>
                <c:pt idx="2509">
                  <c:v>46066.541666660582</c:v>
                </c:pt>
                <c:pt idx="2510">
                  <c:v>46066.583333327246</c:v>
                </c:pt>
                <c:pt idx="2511">
                  <c:v>46066.62499999391</c:v>
                </c:pt>
                <c:pt idx="2512">
                  <c:v>46066.666666660574</c:v>
                </c:pt>
                <c:pt idx="2513">
                  <c:v>46066.708333327239</c:v>
                </c:pt>
                <c:pt idx="2514">
                  <c:v>46066.749999993903</c:v>
                </c:pt>
                <c:pt idx="2515">
                  <c:v>46066.791666660567</c:v>
                </c:pt>
                <c:pt idx="2516">
                  <c:v>46066.833333327231</c:v>
                </c:pt>
                <c:pt idx="2517">
                  <c:v>46066.874999993895</c:v>
                </c:pt>
                <c:pt idx="2518">
                  <c:v>46066.91666666056</c:v>
                </c:pt>
                <c:pt idx="2519">
                  <c:v>46066.958333327224</c:v>
                </c:pt>
                <c:pt idx="2520">
                  <c:v>46066.999999993888</c:v>
                </c:pt>
                <c:pt idx="2521">
                  <c:v>46067.041666660552</c:v>
                </c:pt>
                <c:pt idx="2522">
                  <c:v>46067.083333327217</c:v>
                </c:pt>
                <c:pt idx="2523">
                  <c:v>46067.124999993881</c:v>
                </c:pt>
                <c:pt idx="2524">
                  <c:v>46067.166666660545</c:v>
                </c:pt>
                <c:pt idx="2525">
                  <c:v>46067.208333327209</c:v>
                </c:pt>
                <c:pt idx="2526">
                  <c:v>46067.249999993874</c:v>
                </c:pt>
                <c:pt idx="2527">
                  <c:v>46067.291666660538</c:v>
                </c:pt>
                <c:pt idx="2528">
                  <c:v>46067.333333327202</c:v>
                </c:pt>
                <c:pt idx="2529">
                  <c:v>46067.374999993866</c:v>
                </c:pt>
                <c:pt idx="2530">
                  <c:v>46067.416666660531</c:v>
                </c:pt>
                <c:pt idx="2531">
                  <c:v>46067.458333327195</c:v>
                </c:pt>
                <c:pt idx="2532">
                  <c:v>46067.499999993859</c:v>
                </c:pt>
                <c:pt idx="2533">
                  <c:v>46067.541666660523</c:v>
                </c:pt>
                <c:pt idx="2534">
                  <c:v>46067.583333327188</c:v>
                </c:pt>
                <c:pt idx="2535">
                  <c:v>46067.624999993852</c:v>
                </c:pt>
                <c:pt idx="2536">
                  <c:v>46067.666666660516</c:v>
                </c:pt>
                <c:pt idx="2537">
                  <c:v>46067.70833332718</c:v>
                </c:pt>
                <c:pt idx="2538">
                  <c:v>46067.749999993845</c:v>
                </c:pt>
                <c:pt idx="2539">
                  <c:v>46067.791666660509</c:v>
                </c:pt>
                <c:pt idx="2540">
                  <c:v>46067.833333327173</c:v>
                </c:pt>
                <c:pt idx="2541">
                  <c:v>46067.874999993837</c:v>
                </c:pt>
                <c:pt idx="2542">
                  <c:v>46067.916666660502</c:v>
                </c:pt>
                <c:pt idx="2543">
                  <c:v>46067.958333327166</c:v>
                </c:pt>
                <c:pt idx="2544">
                  <c:v>46067.99999999383</c:v>
                </c:pt>
                <c:pt idx="2545">
                  <c:v>46068.041666660494</c:v>
                </c:pt>
                <c:pt idx="2546">
                  <c:v>46068.083333327158</c:v>
                </c:pt>
                <c:pt idx="2547">
                  <c:v>46068.124999993823</c:v>
                </c:pt>
                <c:pt idx="2548">
                  <c:v>46068.166666660487</c:v>
                </c:pt>
                <c:pt idx="2549">
                  <c:v>46068.208333327151</c:v>
                </c:pt>
                <c:pt idx="2550">
                  <c:v>46068.249999993815</c:v>
                </c:pt>
                <c:pt idx="2551">
                  <c:v>46068.29166666048</c:v>
                </c:pt>
                <c:pt idx="2552">
                  <c:v>46068.333333327144</c:v>
                </c:pt>
                <c:pt idx="2553">
                  <c:v>46068.374999993808</c:v>
                </c:pt>
                <c:pt idx="2554">
                  <c:v>46068.416666660472</c:v>
                </c:pt>
                <c:pt idx="2555">
                  <c:v>46068.458333327137</c:v>
                </c:pt>
                <c:pt idx="2556">
                  <c:v>46068.499999993801</c:v>
                </c:pt>
                <c:pt idx="2557">
                  <c:v>46068.541666660465</c:v>
                </c:pt>
                <c:pt idx="2558">
                  <c:v>46068.583333327129</c:v>
                </c:pt>
                <c:pt idx="2559">
                  <c:v>46068.624999993794</c:v>
                </c:pt>
                <c:pt idx="2560">
                  <c:v>46068.666666660458</c:v>
                </c:pt>
                <c:pt idx="2561">
                  <c:v>46068.708333327122</c:v>
                </c:pt>
                <c:pt idx="2562">
                  <c:v>46068.749999993786</c:v>
                </c:pt>
                <c:pt idx="2563">
                  <c:v>46068.791666660451</c:v>
                </c:pt>
                <c:pt idx="2564">
                  <c:v>46068.833333327115</c:v>
                </c:pt>
                <c:pt idx="2565">
                  <c:v>46068.874999993779</c:v>
                </c:pt>
                <c:pt idx="2566">
                  <c:v>46068.916666660443</c:v>
                </c:pt>
                <c:pt idx="2567">
                  <c:v>46068.958333327108</c:v>
                </c:pt>
                <c:pt idx="2568">
                  <c:v>46068.999999993772</c:v>
                </c:pt>
                <c:pt idx="2569">
                  <c:v>46069.041666660436</c:v>
                </c:pt>
                <c:pt idx="2570">
                  <c:v>46069.0833333271</c:v>
                </c:pt>
                <c:pt idx="2571">
                  <c:v>46069.124999993765</c:v>
                </c:pt>
                <c:pt idx="2572">
                  <c:v>46069.166666660429</c:v>
                </c:pt>
                <c:pt idx="2573">
                  <c:v>46069.208333327093</c:v>
                </c:pt>
                <c:pt idx="2574">
                  <c:v>46069.249999993757</c:v>
                </c:pt>
                <c:pt idx="2575">
                  <c:v>46069.291666660421</c:v>
                </c:pt>
                <c:pt idx="2576">
                  <c:v>46069.333333327086</c:v>
                </c:pt>
                <c:pt idx="2577">
                  <c:v>46069.37499999375</c:v>
                </c:pt>
                <c:pt idx="2578">
                  <c:v>46069.416666660414</c:v>
                </c:pt>
                <c:pt idx="2579">
                  <c:v>46069.458333327078</c:v>
                </c:pt>
                <c:pt idx="2580">
                  <c:v>46069.499999993743</c:v>
                </c:pt>
                <c:pt idx="2581">
                  <c:v>46069.541666660407</c:v>
                </c:pt>
                <c:pt idx="2582">
                  <c:v>46069.583333327071</c:v>
                </c:pt>
                <c:pt idx="2583">
                  <c:v>46069.624999993735</c:v>
                </c:pt>
                <c:pt idx="2584">
                  <c:v>46069.6666666604</c:v>
                </c:pt>
                <c:pt idx="2585">
                  <c:v>46069.708333327064</c:v>
                </c:pt>
                <c:pt idx="2586">
                  <c:v>46069.749999993728</c:v>
                </c:pt>
                <c:pt idx="2587">
                  <c:v>46069.791666660392</c:v>
                </c:pt>
                <c:pt idx="2588">
                  <c:v>46069.833333327057</c:v>
                </c:pt>
                <c:pt idx="2589">
                  <c:v>46069.874999993721</c:v>
                </c:pt>
                <c:pt idx="2590">
                  <c:v>46069.916666660385</c:v>
                </c:pt>
                <c:pt idx="2591">
                  <c:v>46069.958333327049</c:v>
                </c:pt>
                <c:pt idx="2592">
                  <c:v>46069.999999993714</c:v>
                </c:pt>
                <c:pt idx="2593">
                  <c:v>46070.041666660378</c:v>
                </c:pt>
                <c:pt idx="2594">
                  <c:v>46070.083333327042</c:v>
                </c:pt>
                <c:pt idx="2595">
                  <c:v>46070.124999993706</c:v>
                </c:pt>
                <c:pt idx="2596">
                  <c:v>46070.166666660371</c:v>
                </c:pt>
                <c:pt idx="2597">
                  <c:v>46070.208333327035</c:v>
                </c:pt>
                <c:pt idx="2598">
                  <c:v>46070.249999993699</c:v>
                </c:pt>
                <c:pt idx="2599">
                  <c:v>46070.291666660363</c:v>
                </c:pt>
                <c:pt idx="2600">
                  <c:v>46070.333333327028</c:v>
                </c:pt>
                <c:pt idx="2601">
                  <c:v>46070.374999993692</c:v>
                </c:pt>
                <c:pt idx="2602">
                  <c:v>46070.416666660356</c:v>
                </c:pt>
                <c:pt idx="2603">
                  <c:v>46070.45833332702</c:v>
                </c:pt>
                <c:pt idx="2604">
                  <c:v>46070.499999993684</c:v>
                </c:pt>
                <c:pt idx="2605">
                  <c:v>46070.541666660349</c:v>
                </c:pt>
                <c:pt idx="2606">
                  <c:v>46070.583333327013</c:v>
                </c:pt>
                <c:pt idx="2607">
                  <c:v>46070.624999993677</c:v>
                </c:pt>
                <c:pt idx="2608">
                  <c:v>46070.666666660341</c:v>
                </c:pt>
                <c:pt idx="2609">
                  <c:v>46070.708333327006</c:v>
                </c:pt>
                <c:pt idx="2610">
                  <c:v>46070.74999999367</c:v>
                </c:pt>
                <c:pt idx="2611">
                  <c:v>46070.791666660334</c:v>
                </c:pt>
                <c:pt idx="2612">
                  <c:v>46070.833333326998</c:v>
                </c:pt>
                <c:pt idx="2613">
                  <c:v>46070.874999993663</c:v>
                </c:pt>
                <c:pt idx="2614">
                  <c:v>46070.916666660327</c:v>
                </c:pt>
                <c:pt idx="2615">
                  <c:v>46070.958333326991</c:v>
                </c:pt>
                <c:pt idx="2616">
                  <c:v>46070.999999993655</c:v>
                </c:pt>
                <c:pt idx="2617">
                  <c:v>46071.04166666032</c:v>
                </c:pt>
                <c:pt idx="2618">
                  <c:v>46071.083333326984</c:v>
                </c:pt>
                <c:pt idx="2619">
                  <c:v>46071.124999993648</c:v>
                </c:pt>
                <c:pt idx="2620">
                  <c:v>46071.166666660312</c:v>
                </c:pt>
                <c:pt idx="2621">
                  <c:v>46071.208333326977</c:v>
                </c:pt>
                <c:pt idx="2622">
                  <c:v>46071.249999993641</c:v>
                </c:pt>
                <c:pt idx="2623">
                  <c:v>46071.291666660305</c:v>
                </c:pt>
                <c:pt idx="2624">
                  <c:v>46071.333333326969</c:v>
                </c:pt>
                <c:pt idx="2625">
                  <c:v>46071.374999993634</c:v>
                </c:pt>
                <c:pt idx="2626">
                  <c:v>46071.416666660298</c:v>
                </c:pt>
                <c:pt idx="2627">
                  <c:v>46071.458333326962</c:v>
                </c:pt>
                <c:pt idx="2628">
                  <c:v>46071.499999993626</c:v>
                </c:pt>
                <c:pt idx="2629">
                  <c:v>46071.541666660291</c:v>
                </c:pt>
                <c:pt idx="2630">
                  <c:v>46071.583333326955</c:v>
                </c:pt>
                <c:pt idx="2631">
                  <c:v>46071.624999993619</c:v>
                </c:pt>
                <c:pt idx="2632">
                  <c:v>46071.666666660283</c:v>
                </c:pt>
                <c:pt idx="2633">
                  <c:v>46071.708333326947</c:v>
                </c:pt>
                <c:pt idx="2634">
                  <c:v>46071.749999993612</c:v>
                </c:pt>
                <c:pt idx="2635">
                  <c:v>46071.791666660276</c:v>
                </c:pt>
                <c:pt idx="2636">
                  <c:v>46071.83333332694</c:v>
                </c:pt>
                <c:pt idx="2637">
                  <c:v>46071.874999993604</c:v>
                </c:pt>
                <c:pt idx="2638">
                  <c:v>46071.916666660269</c:v>
                </c:pt>
                <c:pt idx="2639">
                  <c:v>46071.958333326933</c:v>
                </c:pt>
                <c:pt idx="2640">
                  <c:v>46071.999999993597</c:v>
                </c:pt>
                <c:pt idx="2641">
                  <c:v>46072.041666660261</c:v>
                </c:pt>
                <c:pt idx="2642">
                  <c:v>46072.083333326926</c:v>
                </c:pt>
                <c:pt idx="2643">
                  <c:v>46072.12499999359</c:v>
                </c:pt>
                <c:pt idx="2644">
                  <c:v>46072.166666660254</c:v>
                </c:pt>
                <c:pt idx="2645">
                  <c:v>46072.208333326918</c:v>
                </c:pt>
                <c:pt idx="2646">
                  <c:v>46072.249999993583</c:v>
                </c:pt>
                <c:pt idx="2647">
                  <c:v>46072.291666660247</c:v>
                </c:pt>
                <c:pt idx="2648">
                  <c:v>46072.333333326911</c:v>
                </c:pt>
                <c:pt idx="2649">
                  <c:v>46072.374999993575</c:v>
                </c:pt>
                <c:pt idx="2650">
                  <c:v>46072.41666666024</c:v>
                </c:pt>
                <c:pt idx="2651">
                  <c:v>46072.458333326904</c:v>
                </c:pt>
                <c:pt idx="2652">
                  <c:v>46072.499999993568</c:v>
                </c:pt>
                <c:pt idx="2653">
                  <c:v>46072.541666660232</c:v>
                </c:pt>
                <c:pt idx="2654">
                  <c:v>46072.583333326897</c:v>
                </c:pt>
                <c:pt idx="2655">
                  <c:v>46072.624999993561</c:v>
                </c:pt>
                <c:pt idx="2656">
                  <c:v>46072.666666660225</c:v>
                </c:pt>
                <c:pt idx="2657">
                  <c:v>46072.708333326889</c:v>
                </c:pt>
                <c:pt idx="2658">
                  <c:v>46072.749999993554</c:v>
                </c:pt>
                <c:pt idx="2659">
                  <c:v>46072.791666660218</c:v>
                </c:pt>
                <c:pt idx="2660">
                  <c:v>46072.833333326882</c:v>
                </c:pt>
                <c:pt idx="2661">
                  <c:v>46072.874999993546</c:v>
                </c:pt>
                <c:pt idx="2662">
                  <c:v>46072.91666666021</c:v>
                </c:pt>
                <c:pt idx="2663">
                  <c:v>46072.958333326875</c:v>
                </c:pt>
                <c:pt idx="2664">
                  <c:v>46072.999999993539</c:v>
                </c:pt>
                <c:pt idx="2665">
                  <c:v>46073.041666660203</c:v>
                </c:pt>
                <c:pt idx="2666">
                  <c:v>46073.083333326867</c:v>
                </c:pt>
                <c:pt idx="2667">
                  <c:v>46073.124999993532</c:v>
                </c:pt>
                <c:pt idx="2668">
                  <c:v>46073.166666660196</c:v>
                </c:pt>
                <c:pt idx="2669">
                  <c:v>46073.20833332686</c:v>
                </c:pt>
                <c:pt idx="2670">
                  <c:v>46073.249999993524</c:v>
                </c:pt>
                <c:pt idx="2671">
                  <c:v>46073.291666660189</c:v>
                </c:pt>
                <c:pt idx="2672">
                  <c:v>46073.333333326853</c:v>
                </c:pt>
                <c:pt idx="2673">
                  <c:v>46073.374999993517</c:v>
                </c:pt>
                <c:pt idx="2674">
                  <c:v>46073.416666660181</c:v>
                </c:pt>
                <c:pt idx="2675">
                  <c:v>46073.458333326846</c:v>
                </c:pt>
                <c:pt idx="2676">
                  <c:v>46073.49999999351</c:v>
                </c:pt>
                <c:pt idx="2677">
                  <c:v>46073.541666660174</c:v>
                </c:pt>
                <c:pt idx="2678">
                  <c:v>46073.583333326838</c:v>
                </c:pt>
                <c:pt idx="2679">
                  <c:v>46073.624999993503</c:v>
                </c:pt>
                <c:pt idx="2680">
                  <c:v>46073.666666660167</c:v>
                </c:pt>
                <c:pt idx="2681">
                  <c:v>46073.708333326831</c:v>
                </c:pt>
                <c:pt idx="2682">
                  <c:v>46073.749999993495</c:v>
                </c:pt>
                <c:pt idx="2683">
                  <c:v>46073.79166666016</c:v>
                </c:pt>
                <c:pt idx="2684">
                  <c:v>46073.833333326824</c:v>
                </c:pt>
                <c:pt idx="2685">
                  <c:v>46073.874999993488</c:v>
                </c:pt>
                <c:pt idx="2686">
                  <c:v>46073.916666660152</c:v>
                </c:pt>
                <c:pt idx="2687">
                  <c:v>46073.958333326817</c:v>
                </c:pt>
                <c:pt idx="2688">
                  <c:v>46073.999999993481</c:v>
                </c:pt>
                <c:pt idx="2689">
                  <c:v>46074.041666660145</c:v>
                </c:pt>
                <c:pt idx="2690">
                  <c:v>46074.083333326809</c:v>
                </c:pt>
                <c:pt idx="2691">
                  <c:v>46074.124999993473</c:v>
                </c:pt>
                <c:pt idx="2692">
                  <c:v>46074.166666660138</c:v>
                </c:pt>
                <c:pt idx="2693">
                  <c:v>46074.208333326802</c:v>
                </c:pt>
                <c:pt idx="2694">
                  <c:v>46074.249999993466</c:v>
                </c:pt>
                <c:pt idx="2695">
                  <c:v>46074.29166666013</c:v>
                </c:pt>
                <c:pt idx="2696">
                  <c:v>46074.333333326795</c:v>
                </c:pt>
                <c:pt idx="2697">
                  <c:v>46074.374999993459</c:v>
                </c:pt>
                <c:pt idx="2698">
                  <c:v>46074.416666660123</c:v>
                </c:pt>
                <c:pt idx="2699">
                  <c:v>46074.458333326787</c:v>
                </c:pt>
                <c:pt idx="2700">
                  <c:v>46074.499999993452</c:v>
                </c:pt>
                <c:pt idx="2701">
                  <c:v>46074.541666660116</c:v>
                </c:pt>
                <c:pt idx="2702">
                  <c:v>46074.58333332678</c:v>
                </c:pt>
                <c:pt idx="2703">
                  <c:v>46074.624999993444</c:v>
                </c:pt>
                <c:pt idx="2704">
                  <c:v>46074.666666660109</c:v>
                </c:pt>
                <c:pt idx="2705">
                  <c:v>46074.708333326773</c:v>
                </c:pt>
                <c:pt idx="2706">
                  <c:v>46074.749999993437</c:v>
                </c:pt>
                <c:pt idx="2707">
                  <c:v>46074.791666660101</c:v>
                </c:pt>
                <c:pt idx="2708">
                  <c:v>46074.833333326766</c:v>
                </c:pt>
                <c:pt idx="2709">
                  <c:v>46074.87499999343</c:v>
                </c:pt>
                <c:pt idx="2710">
                  <c:v>46074.916666660094</c:v>
                </c:pt>
                <c:pt idx="2711">
                  <c:v>46074.958333326758</c:v>
                </c:pt>
                <c:pt idx="2712">
                  <c:v>46074.999999993423</c:v>
                </c:pt>
                <c:pt idx="2713">
                  <c:v>46075.041666660087</c:v>
                </c:pt>
                <c:pt idx="2714">
                  <c:v>46075.083333326751</c:v>
                </c:pt>
                <c:pt idx="2715">
                  <c:v>46075.124999993415</c:v>
                </c:pt>
                <c:pt idx="2716">
                  <c:v>46075.166666660079</c:v>
                </c:pt>
                <c:pt idx="2717">
                  <c:v>46075.208333326744</c:v>
                </c:pt>
                <c:pt idx="2718">
                  <c:v>46075.249999993408</c:v>
                </c:pt>
                <c:pt idx="2719">
                  <c:v>46075.291666660072</c:v>
                </c:pt>
                <c:pt idx="2720">
                  <c:v>46075.333333326736</c:v>
                </c:pt>
                <c:pt idx="2721">
                  <c:v>46075.374999993401</c:v>
                </c:pt>
                <c:pt idx="2722">
                  <c:v>46075.416666660065</c:v>
                </c:pt>
                <c:pt idx="2723">
                  <c:v>46075.458333326729</c:v>
                </c:pt>
                <c:pt idx="2724">
                  <c:v>46075.499999993393</c:v>
                </c:pt>
                <c:pt idx="2725">
                  <c:v>46075.541666660058</c:v>
                </c:pt>
                <c:pt idx="2726">
                  <c:v>46075.583333326722</c:v>
                </c:pt>
                <c:pt idx="2727">
                  <c:v>46075.624999993386</c:v>
                </c:pt>
                <c:pt idx="2728">
                  <c:v>46075.66666666005</c:v>
                </c:pt>
                <c:pt idx="2729">
                  <c:v>46075.708333326715</c:v>
                </c:pt>
                <c:pt idx="2730">
                  <c:v>46075.749999993379</c:v>
                </c:pt>
                <c:pt idx="2731">
                  <c:v>46075.791666660043</c:v>
                </c:pt>
                <c:pt idx="2732">
                  <c:v>46075.833333326707</c:v>
                </c:pt>
                <c:pt idx="2733">
                  <c:v>46075.874999993372</c:v>
                </c:pt>
                <c:pt idx="2734">
                  <c:v>46075.916666660036</c:v>
                </c:pt>
                <c:pt idx="2735">
                  <c:v>46075.9583333267</c:v>
                </c:pt>
                <c:pt idx="2736">
                  <c:v>46075.999999993364</c:v>
                </c:pt>
                <c:pt idx="2737">
                  <c:v>46076.041666660029</c:v>
                </c:pt>
                <c:pt idx="2738">
                  <c:v>46076.083333326693</c:v>
                </c:pt>
                <c:pt idx="2739">
                  <c:v>46076.124999993357</c:v>
                </c:pt>
                <c:pt idx="2740">
                  <c:v>46076.166666660021</c:v>
                </c:pt>
                <c:pt idx="2741">
                  <c:v>46076.208333326686</c:v>
                </c:pt>
                <c:pt idx="2742">
                  <c:v>46076.24999999335</c:v>
                </c:pt>
                <c:pt idx="2743">
                  <c:v>46076.291666660014</c:v>
                </c:pt>
                <c:pt idx="2744">
                  <c:v>46076.333333326678</c:v>
                </c:pt>
                <c:pt idx="2745">
                  <c:v>46076.374999993342</c:v>
                </c:pt>
                <c:pt idx="2746">
                  <c:v>46076.416666660007</c:v>
                </c:pt>
                <c:pt idx="2747">
                  <c:v>46076.458333326671</c:v>
                </c:pt>
                <c:pt idx="2748">
                  <c:v>46076.499999993335</c:v>
                </c:pt>
                <c:pt idx="2749">
                  <c:v>46076.541666659999</c:v>
                </c:pt>
                <c:pt idx="2750">
                  <c:v>46076.583333326664</c:v>
                </c:pt>
                <c:pt idx="2751">
                  <c:v>46076.624999993328</c:v>
                </c:pt>
                <c:pt idx="2752">
                  <c:v>46076.666666659992</c:v>
                </c:pt>
                <c:pt idx="2753">
                  <c:v>46076.708333326656</c:v>
                </c:pt>
                <c:pt idx="2754">
                  <c:v>46076.749999993321</c:v>
                </c:pt>
                <c:pt idx="2755">
                  <c:v>46076.791666659985</c:v>
                </c:pt>
                <c:pt idx="2756">
                  <c:v>46076.833333326649</c:v>
                </c:pt>
                <c:pt idx="2757">
                  <c:v>46076.874999993313</c:v>
                </c:pt>
                <c:pt idx="2758">
                  <c:v>46076.916666659978</c:v>
                </c:pt>
                <c:pt idx="2759">
                  <c:v>46076.958333326642</c:v>
                </c:pt>
                <c:pt idx="2760">
                  <c:v>46076.999999993306</c:v>
                </c:pt>
                <c:pt idx="2761">
                  <c:v>46077.04166665997</c:v>
                </c:pt>
                <c:pt idx="2762">
                  <c:v>46077.083333326635</c:v>
                </c:pt>
                <c:pt idx="2763">
                  <c:v>46077.124999993299</c:v>
                </c:pt>
                <c:pt idx="2764">
                  <c:v>46077.166666659963</c:v>
                </c:pt>
                <c:pt idx="2765">
                  <c:v>46077.208333326627</c:v>
                </c:pt>
                <c:pt idx="2766">
                  <c:v>46077.249999993292</c:v>
                </c:pt>
                <c:pt idx="2767">
                  <c:v>46077.291666659956</c:v>
                </c:pt>
                <c:pt idx="2768">
                  <c:v>46077.33333332662</c:v>
                </c:pt>
                <c:pt idx="2769">
                  <c:v>46077.374999993284</c:v>
                </c:pt>
                <c:pt idx="2770">
                  <c:v>46077.416666659949</c:v>
                </c:pt>
                <c:pt idx="2771">
                  <c:v>46077.458333326613</c:v>
                </c:pt>
                <c:pt idx="2772">
                  <c:v>46077.499999993277</c:v>
                </c:pt>
                <c:pt idx="2773">
                  <c:v>46077.541666659941</c:v>
                </c:pt>
                <c:pt idx="2774">
                  <c:v>46077.583333326605</c:v>
                </c:pt>
                <c:pt idx="2775">
                  <c:v>46077.62499999327</c:v>
                </c:pt>
                <c:pt idx="2776">
                  <c:v>46077.666666659934</c:v>
                </c:pt>
                <c:pt idx="2777">
                  <c:v>46077.708333326598</c:v>
                </c:pt>
                <c:pt idx="2778">
                  <c:v>46077.749999993262</c:v>
                </c:pt>
                <c:pt idx="2779">
                  <c:v>46077.791666659927</c:v>
                </c:pt>
                <c:pt idx="2780">
                  <c:v>46077.833333326591</c:v>
                </c:pt>
                <c:pt idx="2781">
                  <c:v>46077.874999993255</c:v>
                </c:pt>
                <c:pt idx="2782">
                  <c:v>46077.916666659919</c:v>
                </c:pt>
                <c:pt idx="2783">
                  <c:v>46077.958333326584</c:v>
                </c:pt>
                <c:pt idx="2784">
                  <c:v>46077.999999993248</c:v>
                </c:pt>
                <c:pt idx="2785">
                  <c:v>46078.041666659912</c:v>
                </c:pt>
                <c:pt idx="2786">
                  <c:v>46078.083333326576</c:v>
                </c:pt>
                <c:pt idx="2787">
                  <c:v>46078.124999993241</c:v>
                </c:pt>
                <c:pt idx="2788">
                  <c:v>46078.166666659905</c:v>
                </c:pt>
                <c:pt idx="2789">
                  <c:v>46078.208333326569</c:v>
                </c:pt>
                <c:pt idx="2790">
                  <c:v>46078.249999993233</c:v>
                </c:pt>
                <c:pt idx="2791">
                  <c:v>46078.291666659898</c:v>
                </c:pt>
                <c:pt idx="2792">
                  <c:v>46078.333333326562</c:v>
                </c:pt>
                <c:pt idx="2793">
                  <c:v>46078.374999993226</c:v>
                </c:pt>
                <c:pt idx="2794">
                  <c:v>46078.41666665989</c:v>
                </c:pt>
                <c:pt idx="2795">
                  <c:v>46078.458333326555</c:v>
                </c:pt>
                <c:pt idx="2796">
                  <c:v>46078.499999993219</c:v>
                </c:pt>
                <c:pt idx="2797">
                  <c:v>46078.541666659883</c:v>
                </c:pt>
                <c:pt idx="2798">
                  <c:v>46078.583333326547</c:v>
                </c:pt>
                <c:pt idx="2799">
                  <c:v>46078.624999993212</c:v>
                </c:pt>
                <c:pt idx="2800">
                  <c:v>46078.666666659876</c:v>
                </c:pt>
                <c:pt idx="2801">
                  <c:v>46078.70833332654</c:v>
                </c:pt>
                <c:pt idx="2802">
                  <c:v>46078.749999993204</c:v>
                </c:pt>
                <c:pt idx="2803">
                  <c:v>46078.791666659868</c:v>
                </c:pt>
                <c:pt idx="2804">
                  <c:v>46078.833333326533</c:v>
                </c:pt>
                <c:pt idx="2805">
                  <c:v>46078.874999993197</c:v>
                </c:pt>
                <c:pt idx="2806">
                  <c:v>46078.916666659861</c:v>
                </c:pt>
                <c:pt idx="2807">
                  <c:v>46078.958333326525</c:v>
                </c:pt>
                <c:pt idx="2808">
                  <c:v>46078.99999999319</c:v>
                </c:pt>
                <c:pt idx="2809">
                  <c:v>46079.041666659854</c:v>
                </c:pt>
                <c:pt idx="2810">
                  <c:v>46079.083333326518</c:v>
                </c:pt>
                <c:pt idx="2811">
                  <c:v>46079.124999993182</c:v>
                </c:pt>
                <c:pt idx="2812">
                  <c:v>46079.166666659847</c:v>
                </c:pt>
                <c:pt idx="2813">
                  <c:v>46079.208333326511</c:v>
                </c:pt>
                <c:pt idx="2814">
                  <c:v>46079.249999993175</c:v>
                </c:pt>
                <c:pt idx="2815">
                  <c:v>46079.291666659839</c:v>
                </c:pt>
                <c:pt idx="2816">
                  <c:v>46079.333333326504</c:v>
                </c:pt>
                <c:pt idx="2817">
                  <c:v>46079.374999993168</c:v>
                </c:pt>
                <c:pt idx="2818">
                  <c:v>46079.416666659832</c:v>
                </c:pt>
                <c:pt idx="2819">
                  <c:v>46079.458333326496</c:v>
                </c:pt>
                <c:pt idx="2820">
                  <c:v>46079.499999993161</c:v>
                </c:pt>
                <c:pt idx="2821">
                  <c:v>46079.541666659825</c:v>
                </c:pt>
                <c:pt idx="2822">
                  <c:v>46079.583333326489</c:v>
                </c:pt>
                <c:pt idx="2823">
                  <c:v>46079.624999993153</c:v>
                </c:pt>
                <c:pt idx="2824">
                  <c:v>46079.666666659818</c:v>
                </c:pt>
                <c:pt idx="2825">
                  <c:v>46079.708333326482</c:v>
                </c:pt>
                <c:pt idx="2826">
                  <c:v>46079.749999993146</c:v>
                </c:pt>
                <c:pt idx="2827">
                  <c:v>46079.79166665981</c:v>
                </c:pt>
                <c:pt idx="2828">
                  <c:v>46079.833333326475</c:v>
                </c:pt>
                <c:pt idx="2829">
                  <c:v>46079.874999993139</c:v>
                </c:pt>
                <c:pt idx="2830">
                  <c:v>46079.916666659803</c:v>
                </c:pt>
                <c:pt idx="2831">
                  <c:v>46079.958333326467</c:v>
                </c:pt>
                <c:pt idx="2832">
                  <c:v>46079.999999993131</c:v>
                </c:pt>
                <c:pt idx="2833">
                  <c:v>46080.041666659796</c:v>
                </c:pt>
                <c:pt idx="2834">
                  <c:v>46080.08333332646</c:v>
                </c:pt>
                <c:pt idx="2835">
                  <c:v>46080.124999993124</c:v>
                </c:pt>
                <c:pt idx="2836">
                  <c:v>46080.166666659788</c:v>
                </c:pt>
                <c:pt idx="2837">
                  <c:v>46080.208333326453</c:v>
                </c:pt>
                <c:pt idx="2838">
                  <c:v>46080.249999993117</c:v>
                </c:pt>
                <c:pt idx="2839">
                  <c:v>46080.291666659781</c:v>
                </c:pt>
                <c:pt idx="2840">
                  <c:v>46080.333333326445</c:v>
                </c:pt>
                <c:pt idx="2841">
                  <c:v>46080.37499999311</c:v>
                </c:pt>
                <c:pt idx="2842">
                  <c:v>46080.416666659774</c:v>
                </c:pt>
                <c:pt idx="2843">
                  <c:v>46080.458333326438</c:v>
                </c:pt>
                <c:pt idx="2844">
                  <c:v>46080.499999993102</c:v>
                </c:pt>
                <c:pt idx="2845">
                  <c:v>46080.541666659767</c:v>
                </c:pt>
                <c:pt idx="2846">
                  <c:v>46080.583333326431</c:v>
                </c:pt>
                <c:pt idx="2847">
                  <c:v>46080.624999993095</c:v>
                </c:pt>
                <c:pt idx="2848">
                  <c:v>46080.666666659759</c:v>
                </c:pt>
                <c:pt idx="2849">
                  <c:v>46080.708333326424</c:v>
                </c:pt>
                <c:pt idx="2850">
                  <c:v>46080.749999993088</c:v>
                </c:pt>
                <c:pt idx="2851">
                  <c:v>46080.791666659752</c:v>
                </c:pt>
                <c:pt idx="2852">
                  <c:v>46080.833333326416</c:v>
                </c:pt>
                <c:pt idx="2853">
                  <c:v>46080.874999993081</c:v>
                </c:pt>
                <c:pt idx="2854">
                  <c:v>46080.916666659745</c:v>
                </c:pt>
                <c:pt idx="2855">
                  <c:v>46080.958333326409</c:v>
                </c:pt>
                <c:pt idx="2856">
                  <c:v>46080.999999993073</c:v>
                </c:pt>
                <c:pt idx="2857">
                  <c:v>46081.041666659738</c:v>
                </c:pt>
                <c:pt idx="2858">
                  <c:v>46081.083333326402</c:v>
                </c:pt>
                <c:pt idx="2859">
                  <c:v>46081.124999993066</c:v>
                </c:pt>
                <c:pt idx="2860">
                  <c:v>46081.16666665973</c:v>
                </c:pt>
                <c:pt idx="2861">
                  <c:v>46081.208333326394</c:v>
                </c:pt>
                <c:pt idx="2862">
                  <c:v>46081.249999993059</c:v>
                </c:pt>
                <c:pt idx="2863">
                  <c:v>46081.291666659723</c:v>
                </c:pt>
                <c:pt idx="2864">
                  <c:v>46081.333333326387</c:v>
                </c:pt>
                <c:pt idx="2865">
                  <c:v>46081.374999993051</c:v>
                </c:pt>
                <c:pt idx="2866">
                  <c:v>46081.416666659716</c:v>
                </c:pt>
                <c:pt idx="2867">
                  <c:v>46081.45833332638</c:v>
                </c:pt>
                <c:pt idx="2868">
                  <c:v>46081.499999993044</c:v>
                </c:pt>
                <c:pt idx="2869">
                  <c:v>46081.541666659708</c:v>
                </c:pt>
                <c:pt idx="2870">
                  <c:v>46081.583333326373</c:v>
                </c:pt>
                <c:pt idx="2871">
                  <c:v>46081.624999993037</c:v>
                </c:pt>
                <c:pt idx="2872">
                  <c:v>46081.666666659701</c:v>
                </c:pt>
                <c:pt idx="2873">
                  <c:v>46081.708333326365</c:v>
                </c:pt>
                <c:pt idx="2874">
                  <c:v>46081.74999999303</c:v>
                </c:pt>
                <c:pt idx="2875">
                  <c:v>46081.791666659694</c:v>
                </c:pt>
                <c:pt idx="2876">
                  <c:v>46081.833333326358</c:v>
                </c:pt>
                <c:pt idx="2877">
                  <c:v>46081.874999993022</c:v>
                </c:pt>
                <c:pt idx="2878">
                  <c:v>46081.916666659687</c:v>
                </c:pt>
                <c:pt idx="2879">
                  <c:v>46081.958333326351</c:v>
                </c:pt>
                <c:pt idx="2880">
                  <c:v>46081.999999993015</c:v>
                </c:pt>
                <c:pt idx="2881">
                  <c:v>46082.041666659679</c:v>
                </c:pt>
                <c:pt idx="2882">
                  <c:v>46082.083333326344</c:v>
                </c:pt>
                <c:pt idx="2883">
                  <c:v>46082.124999993008</c:v>
                </c:pt>
                <c:pt idx="2884">
                  <c:v>46082.166666659672</c:v>
                </c:pt>
                <c:pt idx="2885">
                  <c:v>46082.208333326336</c:v>
                </c:pt>
                <c:pt idx="2886">
                  <c:v>46082.249999993001</c:v>
                </c:pt>
                <c:pt idx="2887">
                  <c:v>46082.291666659665</c:v>
                </c:pt>
                <c:pt idx="2888">
                  <c:v>46082.333333326329</c:v>
                </c:pt>
                <c:pt idx="2889">
                  <c:v>46082.374999992993</c:v>
                </c:pt>
                <c:pt idx="2890">
                  <c:v>46082.416666659657</c:v>
                </c:pt>
                <c:pt idx="2891">
                  <c:v>46082.458333326322</c:v>
                </c:pt>
                <c:pt idx="2892">
                  <c:v>46082.499999992986</c:v>
                </c:pt>
                <c:pt idx="2893">
                  <c:v>46082.54166665965</c:v>
                </c:pt>
                <c:pt idx="2894">
                  <c:v>46082.583333326314</c:v>
                </c:pt>
                <c:pt idx="2895">
                  <c:v>46082.624999992979</c:v>
                </c:pt>
                <c:pt idx="2896">
                  <c:v>46082.666666659643</c:v>
                </c:pt>
                <c:pt idx="2897">
                  <c:v>46082.708333326307</c:v>
                </c:pt>
                <c:pt idx="2898">
                  <c:v>46082.749999992971</c:v>
                </c:pt>
                <c:pt idx="2899">
                  <c:v>46082.791666659636</c:v>
                </c:pt>
                <c:pt idx="2900">
                  <c:v>46082.8333333263</c:v>
                </c:pt>
                <c:pt idx="2901">
                  <c:v>46082.874999992964</c:v>
                </c:pt>
                <c:pt idx="2902">
                  <c:v>46082.916666659628</c:v>
                </c:pt>
                <c:pt idx="2903">
                  <c:v>46082.958333326293</c:v>
                </c:pt>
                <c:pt idx="2904">
                  <c:v>46082.999999992957</c:v>
                </c:pt>
                <c:pt idx="2905">
                  <c:v>46083.041666659621</c:v>
                </c:pt>
                <c:pt idx="2906">
                  <c:v>46083.083333326285</c:v>
                </c:pt>
                <c:pt idx="2907">
                  <c:v>46083.12499999295</c:v>
                </c:pt>
                <c:pt idx="2908">
                  <c:v>46083.166666659614</c:v>
                </c:pt>
                <c:pt idx="2909">
                  <c:v>46083.208333326278</c:v>
                </c:pt>
                <c:pt idx="2910">
                  <c:v>46083.249999992942</c:v>
                </c:pt>
                <c:pt idx="2911">
                  <c:v>46083.291666659607</c:v>
                </c:pt>
                <c:pt idx="2912">
                  <c:v>46083.333333326271</c:v>
                </c:pt>
                <c:pt idx="2913">
                  <c:v>46083.374999992935</c:v>
                </c:pt>
                <c:pt idx="2914">
                  <c:v>46083.416666659599</c:v>
                </c:pt>
                <c:pt idx="2915">
                  <c:v>46083.458333326264</c:v>
                </c:pt>
                <c:pt idx="2916">
                  <c:v>46083.499999992928</c:v>
                </c:pt>
                <c:pt idx="2917">
                  <c:v>46083.541666659592</c:v>
                </c:pt>
                <c:pt idx="2918">
                  <c:v>46083.583333326256</c:v>
                </c:pt>
                <c:pt idx="2919">
                  <c:v>46083.62499999292</c:v>
                </c:pt>
                <c:pt idx="2920">
                  <c:v>46083.666666659585</c:v>
                </c:pt>
                <c:pt idx="2921">
                  <c:v>46083.708333326249</c:v>
                </c:pt>
                <c:pt idx="2922">
                  <c:v>46083.749999992913</c:v>
                </c:pt>
                <c:pt idx="2923">
                  <c:v>46083.791666659577</c:v>
                </c:pt>
                <c:pt idx="2924">
                  <c:v>46083.833333326242</c:v>
                </c:pt>
                <c:pt idx="2925">
                  <c:v>46083.874999992906</c:v>
                </c:pt>
                <c:pt idx="2926">
                  <c:v>46083.91666665957</c:v>
                </c:pt>
                <c:pt idx="2927">
                  <c:v>46083.958333326234</c:v>
                </c:pt>
                <c:pt idx="2928">
                  <c:v>46083.999999992899</c:v>
                </c:pt>
                <c:pt idx="2929">
                  <c:v>46084.041666659563</c:v>
                </c:pt>
                <c:pt idx="2930">
                  <c:v>46084.083333326227</c:v>
                </c:pt>
                <c:pt idx="2931">
                  <c:v>46084.124999992891</c:v>
                </c:pt>
                <c:pt idx="2932">
                  <c:v>46084.166666659556</c:v>
                </c:pt>
                <c:pt idx="2933">
                  <c:v>46084.20833332622</c:v>
                </c:pt>
                <c:pt idx="2934">
                  <c:v>46084.249999992884</c:v>
                </c:pt>
                <c:pt idx="2935">
                  <c:v>46084.291666659548</c:v>
                </c:pt>
                <c:pt idx="2936">
                  <c:v>46084.333333326213</c:v>
                </c:pt>
                <c:pt idx="2937">
                  <c:v>46084.374999992877</c:v>
                </c:pt>
                <c:pt idx="2938">
                  <c:v>46084.416666659541</c:v>
                </c:pt>
                <c:pt idx="2939">
                  <c:v>46084.458333326205</c:v>
                </c:pt>
                <c:pt idx="2940">
                  <c:v>46084.49999999287</c:v>
                </c:pt>
                <c:pt idx="2941">
                  <c:v>46084.541666659534</c:v>
                </c:pt>
                <c:pt idx="2942">
                  <c:v>46084.583333326198</c:v>
                </c:pt>
                <c:pt idx="2943">
                  <c:v>46084.624999992862</c:v>
                </c:pt>
                <c:pt idx="2944">
                  <c:v>46084.666666659527</c:v>
                </c:pt>
                <c:pt idx="2945">
                  <c:v>46084.708333326191</c:v>
                </c:pt>
                <c:pt idx="2946">
                  <c:v>46084.749999992855</c:v>
                </c:pt>
                <c:pt idx="2947">
                  <c:v>46084.791666659519</c:v>
                </c:pt>
                <c:pt idx="2948">
                  <c:v>46084.833333326183</c:v>
                </c:pt>
                <c:pt idx="2949">
                  <c:v>46084.874999992848</c:v>
                </c:pt>
                <c:pt idx="2950">
                  <c:v>46084.916666659512</c:v>
                </c:pt>
                <c:pt idx="2951">
                  <c:v>46084.958333326176</c:v>
                </c:pt>
                <c:pt idx="2952">
                  <c:v>46084.99999999284</c:v>
                </c:pt>
                <c:pt idx="2953">
                  <c:v>46085.041666659505</c:v>
                </c:pt>
                <c:pt idx="2954">
                  <c:v>46085.083333326169</c:v>
                </c:pt>
                <c:pt idx="2955">
                  <c:v>46085.124999992833</c:v>
                </c:pt>
                <c:pt idx="2956">
                  <c:v>46085.166666659497</c:v>
                </c:pt>
                <c:pt idx="2957">
                  <c:v>46085.208333326162</c:v>
                </c:pt>
                <c:pt idx="2958">
                  <c:v>46085.249999992826</c:v>
                </c:pt>
                <c:pt idx="2959">
                  <c:v>46085.29166665949</c:v>
                </c:pt>
                <c:pt idx="2960">
                  <c:v>46085.333333326154</c:v>
                </c:pt>
                <c:pt idx="2961">
                  <c:v>46085.374999992819</c:v>
                </c:pt>
                <c:pt idx="2962">
                  <c:v>46085.416666659483</c:v>
                </c:pt>
                <c:pt idx="2963">
                  <c:v>46085.458333326147</c:v>
                </c:pt>
                <c:pt idx="2964">
                  <c:v>46085.499999992811</c:v>
                </c:pt>
                <c:pt idx="2965">
                  <c:v>46085.541666659476</c:v>
                </c:pt>
                <c:pt idx="2966">
                  <c:v>46085.58333332614</c:v>
                </c:pt>
                <c:pt idx="2967">
                  <c:v>46085.624999992804</c:v>
                </c:pt>
                <c:pt idx="2968">
                  <c:v>46085.666666659468</c:v>
                </c:pt>
                <c:pt idx="2969">
                  <c:v>46085.708333326133</c:v>
                </c:pt>
                <c:pt idx="2970">
                  <c:v>46085.749999992797</c:v>
                </c:pt>
                <c:pt idx="2971">
                  <c:v>46085.791666659461</c:v>
                </c:pt>
                <c:pt idx="2972">
                  <c:v>46085.833333326125</c:v>
                </c:pt>
                <c:pt idx="2973">
                  <c:v>46085.87499999279</c:v>
                </c:pt>
                <c:pt idx="2974">
                  <c:v>46085.916666659454</c:v>
                </c:pt>
                <c:pt idx="2975">
                  <c:v>46085.958333326118</c:v>
                </c:pt>
                <c:pt idx="2976">
                  <c:v>46085.999999992782</c:v>
                </c:pt>
                <c:pt idx="2977">
                  <c:v>46086.041666659446</c:v>
                </c:pt>
                <c:pt idx="2978">
                  <c:v>46086.083333326111</c:v>
                </c:pt>
                <c:pt idx="2979">
                  <c:v>46086.124999992775</c:v>
                </c:pt>
                <c:pt idx="2980">
                  <c:v>46086.166666659439</c:v>
                </c:pt>
                <c:pt idx="2981">
                  <c:v>46086.208333326103</c:v>
                </c:pt>
                <c:pt idx="2982">
                  <c:v>46086.249999992768</c:v>
                </c:pt>
                <c:pt idx="2983">
                  <c:v>46086.291666659432</c:v>
                </c:pt>
                <c:pt idx="2984">
                  <c:v>46086.333333326096</c:v>
                </c:pt>
                <c:pt idx="2985">
                  <c:v>46086.37499999276</c:v>
                </c:pt>
                <c:pt idx="2986">
                  <c:v>46086.416666659425</c:v>
                </c:pt>
                <c:pt idx="2987">
                  <c:v>46086.458333326089</c:v>
                </c:pt>
                <c:pt idx="2988">
                  <c:v>46086.499999992753</c:v>
                </c:pt>
                <c:pt idx="2989">
                  <c:v>46086.541666659417</c:v>
                </c:pt>
                <c:pt idx="2990">
                  <c:v>46086.583333326082</c:v>
                </c:pt>
                <c:pt idx="2991">
                  <c:v>46086.624999992746</c:v>
                </c:pt>
                <c:pt idx="2992">
                  <c:v>46086.66666665941</c:v>
                </c:pt>
                <c:pt idx="2993">
                  <c:v>46086.708333326074</c:v>
                </c:pt>
                <c:pt idx="2994">
                  <c:v>46086.749999992739</c:v>
                </c:pt>
                <c:pt idx="2995">
                  <c:v>46086.791666659403</c:v>
                </c:pt>
                <c:pt idx="2996">
                  <c:v>46086.833333326067</c:v>
                </c:pt>
                <c:pt idx="2997">
                  <c:v>46086.874999992731</c:v>
                </c:pt>
                <c:pt idx="2998">
                  <c:v>46086.916666659396</c:v>
                </c:pt>
                <c:pt idx="2999">
                  <c:v>46086.95833332606</c:v>
                </c:pt>
                <c:pt idx="3000">
                  <c:v>46086.999999992724</c:v>
                </c:pt>
                <c:pt idx="3001">
                  <c:v>46087.041666659388</c:v>
                </c:pt>
                <c:pt idx="3002">
                  <c:v>46087.083333326053</c:v>
                </c:pt>
                <c:pt idx="3003">
                  <c:v>46087.124999992717</c:v>
                </c:pt>
                <c:pt idx="3004">
                  <c:v>46087.166666659381</c:v>
                </c:pt>
                <c:pt idx="3005">
                  <c:v>46087.208333326045</c:v>
                </c:pt>
                <c:pt idx="3006">
                  <c:v>46087.249999992709</c:v>
                </c:pt>
                <c:pt idx="3007">
                  <c:v>46087.291666659374</c:v>
                </c:pt>
                <c:pt idx="3008">
                  <c:v>46087.333333326038</c:v>
                </c:pt>
                <c:pt idx="3009">
                  <c:v>46087.374999992702</c:v>
                </c:pt>
                <c:pt idx="3010">
                  <c:v>46087.416666659366</c:v>
                </c:pt>
                <c:pt idx="3011">
                  <c:v>46087.458333326031</c:v>
                </c:pt>
                <c:pt idx="3012">
                  <c:v>46087.499999992695</c:v>
                </c:pt>
                <c:pt idx="3013">
                  <c:v>46087.541666659359</c:v>
                </c:pt>
                <c:pt idx="3014">
                  <c:v>46087.583333326023</c:v>
                </c:pt>
                <c:pt idx="3015">
                  <c:v>46087.624999992688</c:v>
                </c:pt>
                <c:pt idx="3016">
                  <c:v>46087.666666659352</c:v>
                </c:pt>
                <c:pt idx="3017">
                  <c:v>46087.708333326016</c:v>
                </c:pt>
                <c:pt idx="3018">
                  <c:v>46087.74999999268</c:v>
                </c:pt>
                <c:pt idx="3019">
                  <c:v>46087.791666659345</c:v>
                </c:pt>
                <c:pt idx="3020">
                  <c:v>46087.833333326009</c:v>
                </c:pt>
                <c:pt idx="3021">
                  <c:v>46087.874999992673</c:v>
                </c:pt>
                <c:pt idx="3022">
                  <c:v>46087.916666659337</c:v>
                </c:pt>
                <c:pt idx="3023">
                  <c:v>46087.958333326002</c:v>
                </c:pt>
                <c:pt idx="3024">
                  <c:v>46087.999999992666</c:v>
                </c:pt>
                <c:pt idx="3025">
                  <c:v>46088.04166665933</c:v>
                </c:pt>
                <c:pt idx="3026">
                  <c:v>46088.083333325994</c:v>
                </c:pt>
                <c:pt idx="3027">
                  <c:v>46088.124999992659</c:v>
                </c:pt>
                <c:pt idx="3028">
                  <c:v>46088.166666659323</c:v>
                </c:pt>
                <c:pt idx="3029">
                  <c:v>46088.208333325987</c:v>
                </c:pt>
                <c:pt idx="3030">
                  <c:v>46088.249999992651</c:v>
                </c:pt>
                <c:pt idx="3031">
                  <c:v>46088.291666659316</c:v>
                </c:pt>
                <c:pt idx="3032">
                  <c:v>46088.33333332598</c:v>
                </c:pt>
                <c:pt idx="3033">
                  <c:v>46088.374999992644</c:v>
                </c:pt>
                <c:pt idx="3034">
                  <c:v>46088.416666659308</c:v>
                </c:pt>
                <c:pt idx="3035">
                  <c:v>46088.458333325972</c:v>
                </c:pt>
                <c:pt idx="3036">
                  <c:v>46088.499999992637</c:v>
                </c:pt>
                <c:pt idx="3037">
                  <c:v>46088.541666659301</c:v>
                </c:pt>
                <c:pt idx="3038">
                  <c:v>46088.583333325965</c:v>
                </c:pt>
                <c:pt idx="3039">
                  <c:v>46088.624999992629</c:v>
                </c:pt>
                <c:pt idx="3040">
                  <c:v>46088.666666659294</c:v>
                </c:pt>
                <c:pt idx="3041">
                  <c:v>46088.708333325958</c:v>
                </c:pt>
                <c:pt idx="3042">
                  <c:v>46088.749999992622</c:v>
                </c:pt>
                <c:pt idx="3043">
                  <c:v>46088.791666659286</c:v>
                </c:pt>
                <c:pt idx="3044">
                  <c:v>46088.833333325951</c:v>
                </c:pt>
                <c:pt idx="3045">
                  <c:v>46088.874999992615</c:v>
                </c:pt>
                <c:pt idx="3046">
                  <c:v>46088.916666659279</c:v>
                </c:pt>
                <c:pt idx="3047">
                  <c:v>46088.958333325943</c:v>
                </c:pt>
                <c:pt idx="3048">
                  <c:v>46088.999999992608</c:v>
                </c:pt>
                <c:pt idx="3049">
                  <c:v>46089.041666659272</c:v>
                </c:pt>
                <c:pt idx="3050">
                  <c:v>46089.083333325936</c:v>
                </c:pt>
                <c:pt idx="3051">
                  <c:v>46089.1249999926</c:v>
                </c:pt>
                <c:pt idx="3052">
                  <c:v>46089.166666659265</c:v>
                </c:pt>
                <c:pt idx="3053">
                  <c:v>46089.208333325929</c:v>
                </c:pt>
                <c:pt idx="3054">
                  <c:v>46089.249999992593</c:v>
                </c:pt>
                <c:pt idx="3055">
                  <c:v>46089.291666659257</c:v>
                </c:pt>
                <c:pt idx="3056">
                  <c:v>46089.333333325922</c:v>
                </c:pt>
                <c:pt idx="3057">
                  <c:v>46089.374999992586</c:v>
                </c:pt>
                <c:pt idx="3058">
                  <c:v>46089.41666665925</c:v>
                </c:pt>
                <c:pt idx="3059">
                  <c:v>46089.458333325914</c:v>
                </c:pt>
                <c:pt idx="3060">
                  <c:v>46089.499999992579</c:v>
                </c:pt>
                <c:pt idx="3061">
                  <c:v>46089.541666659243</c:v>
                </c:pt>
                <c:pt idx="3062">
                  <c:v>46089.583333325907</c:v>
                </c:pt>
                <c:pt idx="3063">
                  <c:v>46089.624999992571</c:v>
                </c:pt>
                <c:pt idx="3064">
                  <c:v>46089.666666659235</c:v>
                </c:pt>
                <c:pt idx="3065">
                  <c:v>46089.7083333259</c:v>
                </c:pt>
                <c:pt idx="3066">
                  <c:v>46089.749999992564</c:v>
                </c:pt>
                <c:pt idx="3067">
                  <c:v>46089.791666659228</c:v>
                </c:pt>
                <c:pt idx="3068">
                  <c:v>46089.833333325892</c:v>
                </c:pt>
                <c:pt idx="3069">
                  <c:v>46089.874999992557</c:v>
                </c:pt>
                <c:pt idx="3070">
                  <c:v>46089.916666659221</c:v>
                </c:pt>
                <c:pt idx="3071">
                  <c:v>46089.958333325885</c:v>
                </c:pt>
                <c:pt idx="3072">
                  <c:v>46089.999999992549</c:v>
                </c:pt>
                <c:pt idx="3073">
                  <c:v>46090.041666659214</c:v>
                </c:pt>
                <c:pt idx="3074">
                  <c:v>46090.083333325878</c:v>
                </c:pt>
                <c:pt idx="3075">
                  <c:v>46090.124999992542</c:v>
                </c:pt>
                <c:pt idx="3076">
                  <c:v>46090.166666659206</c:v>
                </c:pt>
                <c:pt idx="3077">
                  <c:v>46090.208333325871</c:v>
                </c:pt>
                <c:pt idx="3078">
                  <c:v>46090.249999992535</c:v>
                </c:pt>
                <c:pt idx="3079">
                  <c:v>46090.291666659199</c:v>
                </c:pt>
                <c:pt idx="3080">
                  <c:v>46090.333333325863</c:v>
                </c:pt>
                <c:pt idx="3081">
                  <c:v>46090.374999992528</c:v>
                </c:pt>
                <c:pt idx="3082">
                  <c:v>46090.416666659192</c:v>
                </c:pt>
                <c:pt idx="3083">
                  <c:v>46090.458333325856</c:v>
                </c:pt>
                <c:pt idx="3084">
                  <c:v>46090.49999999252</c:v>
                </c:pt>
                <c:pt idx="3085">
                  <c:v>46090.541666659185</c:v>
                </c:pt>
                <c:pt idx="3086">
                  <c:v>46090.583333325849</c:v>
                </c:pt>
                <c:pt idx="3087">
                  <c:v>46090.624999992513</c:v>
                </c:pt>
                <c:pt idx="3088">
                  <c:v>46090.666666659177</c:v>
                </c:pt>
                <c:pt idx="3089">
                  <c:v>46090.708333325842</c:v>
                </c:pt>
                <c:pt idx="3090">
                  <c:v>46090.749999992506</c:v>
                </c:pt>
                <c:pt idx="3091">
                  <c:v>46090.79166665917</c:v>
                </c:pt>
                <c:pt idx="3092">
                  <c:v>46090.833333325834</c:v>
                </c:pt>
                <c:pt idx="3093">
                  <c:v>46090.874999992498</c:v>
                </c:pt>
                <c:pt idx="3094">
                  <c:v>46090.916666659163</c:v>
                </c:pt>
                <c:pt idx="3095">
                  <c:v>46090.958333325827</c:v>
                </c:pt>
                <c:pt idx="3096">
                  <c:v>46090.999999992491</c:v>
                </c:pt>
                <c:pt idx="3097">
                  <c:v>46091.041666659155</c:v>
                </c:pt>
                <c:pt idx="3098">
                  <c:v>46091.08333332582</c:v>
                </c:pt>
                <c:pt idx="3099">
                  <c:v>46091.124999992484</c:v>
                </c:pt>
                <c:pt idx="3100">
                  <c:v>46091.166666659148</c:v>
                </c:pt>
                <c:pt idx="3101">
                  <c:v>46091.208333325812</c:v>
                </c:pt>
                <c:pt idx="3102">
                  <c:v>46091.249999992477</c:v>
                </c:pt>
                <c:pt idx="3103">
                  <c:v>46091.291666659141</c:v>
                </c:pt>
                <c:pt idx="3104">
                  <c:v>46091.333333325805</c:v>
                </c:pt>
                <c:pt idx="3105">
                  <c:v>46091.374999992469</c:v>
                </c:pt>
                <c:pt idx="3106">
                  <c:v>46091.416666659134</c:v>
                </c:pt>
                <c:pt idx="3107">
                  <c:v>46091.458333325798</c:v>
                </c:pt>
                <c:pt idx="3108">
                  <c:v>46091.499999992462</c:v>
                </c:pt>
                <c:pt idx="3109">
                  <c:v>46091.541666659126</c:v>
                </c:pt>
                <c:pt idx="3110">
                  <c:v>46091.583333325791</c:v>
                </c:pt>
                <c:pt idx="3111">
                  <c:v>46091.624999992455</c:v>
                </c:pt>
                <c:pt idx="3112">
                  <c:v>46091.666666659119</c:v>
                </c:pt>
                <c:pt idx="3113">
                  <c:v>46091.708333325783</c:v>
                </c:pt>
                <c:pt idx="3114">
                  <c:v>46091.749999992448</c:v>
                </c:pt>
                <c:pt idx="3115">
                  <c:v>46091.791666659112</c:v>
                </c:pt>
                <c:pt idx="3116">
                  <c:v>46091.833333325776</c:v>
                </c:pt>
                <c:pt idx="3117">
                  <c:v>46091.87499999244</c:v>
                </c:pt>
                <c:pt idx="3118">
                  <c:v>46091.916666659105</c:v>
                </c:pt>
                <c:pt idx="3119">
                  <c:v>46091.958333325769</c:v>
                </c:pt>
                <c:pt idx="3120">
                  <c:v>46091.999999992433</c:v>
                </c:pt>
                <c:pt idx="3121">
                  <c:v>46092.041666659097</c:v>
                </c:pt>
                <c:pt idx="3122">
                  <c:v>46092.083333325761</c:v>
                </c:pt>
                <c:pt idx="3123">
                  <c:v>46092.124999992426</c:v>
                </c:pt>
                <c:pt idx="3124">
                  <c:v>46092.16666665909</c:v>
                </c:pt>
                <c:pt idx="3125">
                  <c:v>46092.208333325754</c:v>
                </c:pt>
                <c:pt idx="3126">
                  <c:v>46092.249999992418</c:v>
                </c:pt>
                <c:pt idx="3127">
                  <c:v>46092.291666659083</c:v>
                </c:pt>
                <c:pt idx="3128">
                  <c:v>46092.333333325747</c:v>
                </c:pt>
                <c:pt idx="3129">
                  <c:v>46092.374999992411</c:v>
                </c:pt>
                <c:pt idx="3130">
                  <c:v>46092.416666659075</c:v>
                </c:pt>
                <c:pt idx="3131">
                  <c:v>46092.45833332574</c:v>
                </c:pt>
                <c:pt idx="3132">
                  <c:v>46092.499999992404</c:v>
                </c:pt>
                <c:pt idx="3133">
                  <c:v>46092.541666659068</c:v>
                </c:pt>
                <c:pt idx="3134">
                  <c:v>46092.583333325732</c:v>
                </c:pt>
                <c:pt idx="3135">
                  <c:v>46092.624999992397</c:v>
                </c:pt>
                <c:pt idx="3136">
                  <c:v>46092.666666659061</c:v>
                </c:pt>
                <c:pt idx="3137">
                  <c:v>46092.708333325725</c:v>
                </c:pt>
                <c:pt idx="3138">
                  <c:v>46092.749999992389</c:v>
                </c:pt>
                <c:pt idx="3139">
                  <c:v>46092.791666659054</c:v>
                </c:pt>
                <c:pt idx="3140">
                  <c:v>46092.833333325718</c:v>
                </c:pt>
                <c:pt idx="3141">
                  <c:v>46092.874999992382</c:v>
                </c:pt>
                <c:pt idx="3142">
                  <c:v>46092.916666659046</c:v>
                </c:pt>
                <c:pt idx="3143">
                  <c:v>46092.958333325711</c:v>
                </c:pt>
                <c:pt idx="3144">
                  <c:v>46092.999999992375</c:v>
                </c:pt>
                <c:pt idx="3145">
                  <c:v>46093.041666659039</c:v>
                </c:pt>
                <c:pt idx="3146">
                  <c:v>46093.083333325703</c:v>
                </c:pt>
                <c:pt idx="3147">
                  <c:v>46093.124999992368</c:v>
                </c:pt>
                <c:pt idx="3148">
                  <c:v>46093.166666659032</c:v>
                </c:pt>
                <c:pt idx="3149">
                  <c:v>46093.208333325696</c:v>
                </c:pt>
                <c:pt idx="3150">
                  <c:v>46093.24999999236</c:v>
                </c:pt>
                <c:pt idx="3151">
                  <c:v>46093.291666659024</c:v>
                </c:pt>
                <c:pt idx="3152">
                  <c:v>46093.333333325689</c:v>
                </c:pt>
                <c:pt idx="3153">
                  <c:v>46093.374999992353</c:v>
                </c:pt>
                <c:pt idx="3154">
                  <c:v>46093.416666659017</c:v>
                </c:pt>
                <c:pt idx="3155">
                  <c:v>46093.458333325681</c:v>
                </c:pt>
                <c:pt idx="3156">
                  <c:v>46093.499999992346</c:v>
                </c:pt>
                <c:pt idx="3157">
                  <c:v>46093.54166665901</c:v>
                </c:pt>
                <c:pt idx="3158">
                  <c:v>46093.583333325674</c:v>
                </c:pt>
                <c:pt idx="3159">
                  <c:v>46093.624999992338</c:v>
                </c:pt>
                <c:pt idx="3160">
                  <c:v>46093.666666659003</c:v>
                </c:pt>
                <c:pt idx="3161">
                  <c:v>46093.708333325667</c:v>
                </c:pt>
                <c:pt idx="3162">
                  <c:v>46093.749999992331</c:v>
                </c:pt>
                <c:pt idx="3163">
                  <c:v>46093.791666658995</c:v>
                </c:pt>
                <c:pt idx="3164">
                  <c:v>46093.83333332566</c:v>
                </c:pt>
                <c:pt idx="3165">
                  <c:v>46093.874999992324</c:v>
                </c:pt>
                <c:pt idx="3166">
                  <c:v>46093.916666658988</c:v>
                </c:pt>
                <c:pt idx="3167">
                  <c:v>46093.958333325652</c:v>
                </c:pt>
                <c:pt idx="3168">
                  <c:v>46093.999999992317</c:v>
                </c:pt>
                <c:pt idx="3169">
                  <c:v>46094.041666658981</c:v>
                </c:pt>
                <c:pt idx="3170">
                  <c:v>46094.083333325645</c:v>
                </c:pt>
                <c:pt idx="3171">
                  <c:v>46094.124999992309</c:v>
                </c:pt>
                <c:pt idx="3172">
                  <c:v>46094.166666658974</c:v>
                </c:pt>
                <c:pt idx="3173">
                  <c:v>46094.208333325638</c:v>
                </c:pt>
                <c:pt idx="3174">
                  <c:v>46094.249999992302</c:v>
                </c:pt>
                <c:pt idx="3175">
                  <c:v>46094.291666658966</c:v>
                </c:pt>
                <c:pt idx="3176">
                  <c:v>46094.333333325631</c:v>
                </c:pt>
                <c:pt idx="3177">
                  <c:v>46094.374999992295</c:v>
                </c:pt>
                <c:pt idx="3178">
                  <c:v>46094.416666658959</c:v>
                </c:pt>
                <c:pt idx="3179">
                  <c:v>46094.458333325623</c:v>
                </c:pt>
                <c:pt idx="3180">
                  <c:v>46094.499999992287</c:v>
                </c:pt>
                <c:pt idx="3181">
                  <c:v>46094.541666658952</c:v>
                </c:pt>
                <c:pt idx="3182">
                  <c:v>46094.583333325616</c:v>
                </c:pt>
                <c:pt idx="3183">
                  <c:v>46094.62499999228</c:v>
                </c:pt>
                <c:pt idx="3184">
                  <c:v>46094.666666658944</c:v>
                </c:pt>
                <c:pt idx="3185">
                  <c:v>46094.708333325609</c:v>
                </c:pt>
                <c:pt idx="3186">
                  <c:v>46094.749999992273</c:v>
                </c:pt>
                <c:pt idx="3187">
                  <c:v>46094.791666658937</c:v>
                </c:pt>
                <c:pt idx="3188">
                  <c:v>46094.833333325601</c:v>
                </c:pt>
                <c:pt idx="3189">
                  <c:v>46094.874999992266</c:v>
                </c:pt>
                <c:pt idx="3190">
                  <c:v>46094.91666665893</c:v>
                </c:pt>
                <c:pt idx="3191">
                  <c:v>46094.958333325594</c:v>
                </c:pt>
                <c:pt idx="3192">
                  <c:v>46094.999999992258</c:v>
                </c:pt>
                <c:pt idx="3193">
                  <c:v>46095.041666658923</c:v>
                </c:pt>
                <c:pt idx="3194">
                  <c:v>46095.083333325587</c:v>
                </c:pt>
                <c:pt idx="3195">
                  <c:v>46095.124999992251</c:v>
                </c:pt>
                <c:pt idx="3196">
                  <c:v>46095.166666658915</c:v>
                </c:pt>
                <c:pt idx="3197">
                  <c:v>46095.20833332558</c:v>
                </c:pt>
                <c:pt idx="3198">
                  <c:v>46095.249999992244</c:v>
                </c:pt>
                <c:pt idx="3199">
                  <c:v>46095.291666658908</c:v>
                </c:pt>
                <c:pt idx="3200">
                  <c:v>46095.333333325572</c:v>
                </c:pt>
                <c:pt idx="3201">
                  <c:v>46095.374999992237</c:v>
                </c:pt>
                <c:pt idx="3202">
                  <c:v>46095.416666658901</c:v>
                </c:pt>
                <c:pt idx="3203">
                  <c:v>46095.458333325565</c:v>
                </c:pt>
                <c:pt idx="3204">
                  <c:v>46095.499999992229</c:v>
                </c:pt>
                <c:pt idx="3205">
                  <c:v>46095.541666658894</c:v>
                </c:pt>
                <c:pt idx="3206">
                  <c:v>46095.583333325558</c:v>
                </c:pt>
                <c:pt idx="3207">
                  <c:v>46095.624999992222</c:v>
                </c:pt>
                <c:pt idx="3208">
                  <c:v>46095.666666658886</c:v>
                </c:pt>
                <c:pt idx="3209">
                  <c:v>46095.70833332555</c:v>
                </c:pt>
                <c:pt idx="3210">
                  <c:v>46095.749999992215</c:v>
                </c:pt>
                <c:pt idx="3211">
                  <c:v>46095.791666658879</c:v>
                </c:pt>
                <c:pt idx="3212">
                  <c:v>46095.833333325543</c:v>
                </c:pt>
                <c:pt idx="3213">
                  <c:v>46095.874999992207</c:v>
                </c:pt>
                <c:pt idx="3214">
                  <c:v>46095.916666658872</c:v>
                </c:pt>
                <c:pt idx="3215">
                  <c:v>46095.958333325536</c:v>
                </c:pt>
                <c:pt idx="3216">
                  <c:v>46095.9999999922</c:v>
                </c:pt>
                <c:pt idx="3217">
                  <c:v>46096.041666658864</c:v>
                </c:pt>
                <c:pt idx="3218">
                  <c:v>46096.083333325529</c:v>
                </c:pt>
                <c:pt idx="3219">
                  <c:v>46096.124999992193</c:v>
                </c:pt>
                <c:pt idx="3220">
                  <c:v>46096.166666658857</c:v>
                </c:pt>
                <c:pt idx="3221">
                  <c:v>46096.208333325521</c:v>
                </c:pt>
                <c:pt idx="3222">
                  <c:v>46096.249999992186</c:v>
                </c:pt>
                <c:pt idx="3223">
                  <c:v>46096.29166665885</c:v>
                </c:pt>
                <c:pt idx="3224">
                  <c:v>46096.333333325514</c:v>
                </c:pt>
                <c:pt idx="3225">
                  <c:v>46096.374999992178</c:v>
                </c:pt>
                <c:pt idx="3226">
                  <c:v>46096.416666658843</c:v>
                </c:pt>
                <c:pt idx="3227">
                  <c:v>46096.458333325507</c:v>
                </c:pt>
                <c:pt idx="3228">
                  <c:v>46096.499999992171</c:v>
                </c:pt>
                <c:pt idx="3229">
                  <c:v>46096.541666658835</c:v>
                </c:pt>
                <c:pt idx="3230">
                  <c:v>46096.5833333255</c:v>
                </c:pt>
                <c:pt idx="3231">
                  <c:v>46096.624999992164</c:v>
                </c:pt>
                <c:pt idx="3232">
                  <c:v>46096.666666658828</c:v>
                </c:pt>
                <c:pt idx="3233">
                  <c:v>46096.708333325492</c:v>
                </c:pt>
                <c:pt idx="3234">
                  <c:v>46096.749999992157</c:v>
                </c:pt>
                <c:pt idx="3235">
                  <c:v>46096.791666658821</c:v>
                </c:pt>
                <c:pt idx="3236">
                  <c:v>46096.833333325485</c:v>
                </c:pt>
                <c:pt idx="3237">
                  <c:v>46096.874999992149</c:v>
                </c:pt>
                <c:pt idx="3238">
                  <c:v>46096.916666658813</c:v>
                </c:pt>
                <c:pt idx="3239">
                  <c:v>46096.958333325478</c:v>
                </c:pt>
                <c:pt idx="3240">
                  <c:v>46096.999999992142</c:v>
                </c:pt>
                <c:pt idx="3241">
                  <c:v>46097.041666658806</c:v>
                </c:pt>
                <c:pt idx="3242">
                  <c:v>46097.08333332547</c:v>
                </c:pt>
                <c:pt idx="3243">
                  <c:v>46097.124999992135</c:v>
                </c:pt>
                <c:pt idx="3244">
                  <c:v>46097.166666658799</c:v>
                </c:pt>
                <c:pt idx="3245">
                  <c:v>46097.208333325463</c:v>
                </c:pt>
                <c:pt idx="3246">
                  <c:v>46097.249999992127</c:v>
                </c:pt>
                <c:pt idx="3247">
                  <c:v>46097.291666658792</c:v>
                </c:pt>
                <c:pt idx="3248">
                  <c:v>46097.333333325456</c:v>
                </c:pt>
                <c:pt idx="3249">
                  <c:v>46097.37499999212</c:v>
                </c:pt>
                <c:pt idx="3250">
                  <c:v>46097.416666658784</c:v>
                </c:pt>
                <c:pt idx="3251">
                  <c:v>46097.458333325449</c:v>
                </c:pt>
                <c:pt idx="3252">
                  <c:v>46097.499999992113</c:v>
                </c:pt>
                <c:pt idx="3253">
                  <c:v>46097.541666658777</c:v>
                </c:pt>
                <c:pt idx="3254">
                  <c:v>46097.583333325441</c:v>
                </c:pt>
                <c:pt idx="3255">
                  <c:v>46097.624999992106</c:v>
                </c:pt>
                <c:pt idx="3256">
                  <c:v>46097.66666665877</c:v>
                </c:pt>
                <c:pt idx="3257">
                  <c:v>46097.708333325434</c:v>
                </c:pt>
                <c:pt idx="3258">
                  <c:v>46097.749999992098</c:v>
                </c:pt>
                <c:pt idx="3259">
                  <c:v>46097.791666658763</c:v>
                </c:pt>
                <c:pt idx="3260">
                  <c:v>46097.833333325427</c:v>
                </c:pt>
                <c:pt idx="3261">
                  <c:v>46097.874999992091</c:v>
                </c:pt>
                <c:pt idx="3262">
                  <c:v>46097.916666658755</c:v>
                </c:pt>
                <c:pt idx="3263">
                  <c:v>46097.95833332542</c:v>
                </c:pt>
                <c:pt idx="3264">
                  <c:v>46097.999999992084</c:v>
                </c:pt>
                <c:pt idx="3265">
                  <c:v>46098.041666658748</c:v>
                </c:pt>
                <c:pt idx="3266">
                  <c:v>46098.083333325412</c:v>
                </c:pt>
                <c:pt idx="3267">
                  <c:v>46098.124999992076</c:v>
                </c:pt>
                <c:pt idx="3268">
                  <c:v>46098.166666658741</c:v>
                </c:pt>
                <c:pt idx="3269">
                  <c:v>46098.208333325405</c:v>
                </c:pt>
                <c:pt idx="3270">
                  <c:v>46098.249999992069</c:v>
                </c:pt>
                <c:pt idx="3271">
                  <c:v>46098.291666658733</c:v>
                </c:pt>
                <c:pt idx="3272">
                  <c:v>46098.333333325398</c:v>
                </c:pt>
                <c:pt idx="3273">
                  <c:v>46098.374999992062</c:v>
                </c:pt>
                <c:pt idx="3274">
                  <c:v>46098.416666658726</c:v>
                </c:pt>
                <c:pt idx="3275">
                  <c:v>46098.45833332539</c:v>
                </c:pt>
                <c:pt idx="3276">
                  <c:v>46098.499999992055</c:v>
                </c:pt>
                <c:pt idx="3277">
                  <c:v>46098.541666658719</c:v>
                </c:pt>
                <c:pt idx="3278">
                  <c:v>46098.583333325383</c:v>
                </c:pt>
                <c:pt idx="3279">
                  <c:v>46098.624999992047</c:v>
                </c:pt>
                <c:pt idx="3280">
                  <c:v>46098.666666658712</c:v>
                </c:pt>
                <c:pt idx="3281">
                  <c:v>46098.708333325376</c:v>
                </c:pt>
                <c:pt idx="3282">
                  <c:v>46098.74999999204</c:v>
                </c:pt>
                <c:pt idx="3283">
                  <c:v>46098.791666658704</c:v>
                </c:pt>
                <c:pt idx="3284">
                  <c:v>46098.833333325369</c:v>
                </c:pt>
                <c:pt idx="3285">
                  <c:v>46098.874999992033</c:v>
                </c:pt>
                <c:pt idx="3286">
                  <c:v>46098.916666658697</c:v>
                </c:pt>
                <c:pt idx="3287">
                  <c:v>46098.958333325361</c:v>
                </c:pt>
                <c:pt idx="3288">
                  <c:v>46098.999999992026</c:v>
                </c:pt>
                <c:pt idx="3289">
                  <c:v>46099.04166665869</c:v>
                </c:pt>
                <c:pt idx="3290">
                  <c:v>46099.083333325354</c:v>
                </c:pt>
                <c:pt idx="3291">
                  <c:v>46099.124999992018</c:v>
                </c:pt>
                <c:pt idx="3292">
                  <c:v>46099.166666658683</c:v>
                </c:pt>
                <c:pt idx="3293">
                  <c:v>46099.208333325347</c:v>
                </c:pt>
                <c:pt idx="3294">
                  <c:v>46099.249999992011</c:v>
                </c:pt>
                <c:pt idx="3295">
                  <c:v>46099.291666658675</c:v>
                </c:pt>
                <c:pt idx="3296">
                  <c:v>46099.333333325339</c:v>
                </c:pt>
                <c:pt idx="3297">
                  <c:v>46099.374999992004</c:v>
                </c:pt>
                <c:pt idx="3298">
                  <c:v>46099.416666658668</c:v>
                </c:pt>
                <c:pt idx="3299">
                  <c:v>46099.458333325332</c:v>
                </c:pt>
                <c:pt idx="3300">
                  <c:v>46099.499999991996</c:v>
                </c:pt>
                <c:pt idx="3301">
                  <c:v>46099.541666658661</c:v>
                </c:pt>
                <c:pt idx="3302">
                  <c:v>46099.583333325325</c:v>
                </c:pt>
                <c:pt idx="3303">
                  <c:v>46099.624999991989</c:v>
                </c:pt>
                <c:pt idx="3304">
                  <c:v>46099.666666658653</c:v>
                </c:pt>
                <c:pt idx="3305">
                  <c:v>46099.708333325318</c:v>
                </c:pt>
                <c:pt idx="3306">
                  <c:v>46099.749999991982</c:v>
                </c:pt>
                <c:pt idx="3307">
                  <c:v>46099.791666658646</c:v>
                </c:pt>
                <c:pt idx="3308">
                  <c:v>46099.83333332531</c:v>
                </c:pt>
                <c:pt idx="3309">
                  <c:v>46099.874999991975</c:v>
                </c:pt>
                <c:pt idx="3310">
                  <c:v>46099.916666658639</c:v>
                </c:pt>
                <c:pt idx="3311">
                  <c:v>46099.958333325303</c:v>
                </c:pt>
                <c:pt idx="3312">
                  <c:v>46099.999999991967</c:v>
                </c:pt>
                <c:pt idx="3313">
                  <c:v>46100.041666658632</c:v>
                </c:pt>
                <c:pt idx="3314">
                  <c:v>46100.083333325296</c:v>
                </c:pt>
                <c:pt idx="3315">
                  <c:v>46100.12499999196</c:v>
                </c:pt>
                <c:pt idx="3316">
                  <c:v>46100.166666658624</c:v>
                </c:pt>
                <c:pt idx="3317">
                  <c:v>46100.208333325289</c:v>
                </c:pt>
                <c:pt idx="3318">
                  <c:v>46100.249999991953</c:v>
                </c:pt>
                <c:pt idx="3319">
                  <c:v>46100.291666658617</c:v>
                </c:pt>
                <c:pt idx="3320">
                  <c:v>46100.333333325281</c:v>
                </c:pt>
                <c:pt idx="3321">
                  <c:v>46100.374999991946</c:v>
                </c:pt>
                <c:pt idx="3322">
                  <c:v>46100.41666665861</c:v>
                </c:pt>
                <c:pt idx="3323">
                  <c:v>46100.458333325274</c:v>
                </c:pt>
                <c:pt idx="3324">
                  <c:v>46100.499999991938</c:v>
                </c:pt>
                <c:pt idx="3325">
                  <c:v>46100.541666658602</c:v>
                </c:pt>
                <c:pt idx="3326">
                  <c:v>46100.583333325267</c:v>
                </c:pt>
                <c:pt idx="3327">
                  <c:v>46100.624999991931</c:v>
                </c:pt>
                <c:pt idx="3328">
                  <c:v>46100.666666658595</c:v>
                </c:pt>
                <c:pt idx="3329">
                  <c:v>46100.708333325259</c:v>
                </c:pt>
                <c:pt idx="3330">
                  <c:v>46100.749999991924</c:v>
                </c:pt>
                <c:pt idx="3331">
                  <c:v>46100.791666658588</c:v>
                </c:pt>
                <c:pt idx="3332">
                  <c:v>46100.833333325252</c:v>
                </c:pt>
                <c:pt idx="3333">
                  <c:v>46100.874999991916</c:v>
                </c:pt>
                <c:pt idx="3334">
                  <c:v>46100.916666658581</c:v>
                </c:pt>
                <c:pt idx="3335">
                  <c:v>46100.958333325245</c:v>
                </c:pt>
                <c:pt idx="3336">
                  <c:v>46100.999999991909</c:v>
                </c:pt>
                <c:pt idx="3337">
                  <c:v>46101.041666658573</c:v>
                </c:pt>
                <c:pt idx="3338">
                  <c:v>46101.083333325238</c:v>
                </c:pt>
                <c:pt idx="3339">
                  <c:v>46101.124999991902</c:v>
                </c:pt>
                <c:pt idx="3340">
                  <c:v>46101.166666658566</c:v>
                </c:pt>
                <c:pt idx="3341">
                  <c:v>46101.20833332523</c:v>
                </c:pt>
                <c:pt idx="3342">
                  <c:v>46101.249999991895</c:v>
                </c:pt>
                <c:pt idx="3343">
                  <c:v>46101.291666658559</c:v>
                </c:pt>
                <c:pt idx="3344">
                  <c:v>46101.333333325223</c:v>
                </c:pt>
                <c:pt idx="3345">
                  <c:v>46101.374999991887</c:v>
                </c:pt>
                <c:pt idx="3346">
                  <c:v>46101.416666658552</c:v>
                </c:pt>
                <c:pt idx="3347">
                  <c:v>46101.458333325216</c:v>
                </c:pt>
                <c:pt idx="3348">
                  <c:v>46101.49999999188</c:v>
                </c:pt>
                <c:pt idx="3349">
                  <c:v>46101.541666658544</c:v>
                </c:pt>
                <c:pt idx="3350">
                  <c:v>46101.583333325209</c:v>
                </c:pt>
                <c:pt idx="3351">
                  <c:v>46101.624999991873</c:v>
                </c:pt>
                <c:pt idx="3352">
                  <c:v>46101.666666658537</c:v>
                </c:pt>
                <c:pt idx="3353">
                  <c:v>46101.708333325201</c:v>
                </c:pt>
                <c:pt idx="3354">
                  <c:v>46101.749999991865</c:v>
                </c:pt>
                <c:pt idx="3355">
                  <c:v>46101.79166665853</c:v>
                </c:pt>
                <c:pt idx="3356">
                  <c:v>46101.833333325194</c:v>
                </c:pt>
                <c:pt idx="3357">
                  <c:v>46101.874999991858</c:v>
                </c:pt>
                <c:pt idx="3358">
                  <c:v>46101.916666658522</c:v>
                </c:pt>
                <c:pt idx="3359">
                  <c:v>46101.958333325187</c:v>
                </c:pt>
                <c:pt idx="3360">
                  <c:v>46101.999999991851</c:v>
                </c:pt>
                <c:pt idx="3361">
                  <c:v>46102.041666658515</c:v>
                </c:pt>
                <c:pt idx="3362">
                  <c:v>46102.083333325179</c:v>
                </c:pt>
                <c:pt idx="3363">
                  <c:v>46102.124999991844</c:v>
                </c:pt>
                <c:pt idx="3364">
                  <c:v>46102.166666658508</c:v>
                </c:pt>
                <c:pt idx="3365">
                  <c:v>46102.208333325172</c:v>
                </c:pt>
                <c:pt idx="3366">
                  <c:v>46102.249999991836</c:v>
                </c:pt>
                <c:pt idx="3367">
                  <c:v>46102.291666658501</c:v>
                </c:pt>
                <c:pt idx="3368">
                  <c:v>46102.333333325165</c:v>
                </c:pt>
                <c:pt idx="3369">
                  <c:v>46102.374999991829</c:v>
                </c:pt>
                <c:pt idx="3370">
                  <c:v>46102.416666658493</c:v>
                </c:pt>
                <c:pt idx="3371">
                  <c:v>46102.458333325158</c:v>
                </c:pt>
                <c:pt idx="3372">
                  <c:v>46102.499999991822</c:v>
                </c:pt>
                <c:pt idx="3373">
                  <c:v>46102.541666658486</c:v>
                </c:pt>
                <c:pt idx="3374">
                  <c:v>46102.58333332515</c:v>
                </c:pt>
                <c:pt idx="3375">
                  <c:v>46102.624999991815</c:v>
                </c:pt>
                <c:pt idx="3376">
                  <c:v>46102.666666658479</c:v>
                </c:pt>
                <c:pt idx="3377">
                  <c:v>46102.708333325143</c:v>
                </c:pt>
                <c:pt idx="3378">
                  <c:v>46102.749999991807</c:v>
                </c:pt>
                <c:pt idx="3379">
                  <c:v>46102.791666658472</c:v>
                </c:pt>
                <c:pt idx="3380">
                  <c:v>46102.833333325136</c:v>
                </c:pt>
                <c:pt idx="3381">
                  <c:v>46102.8749999918</c:v>
                </c:pt>
                <c:pt idx="3382">
                  <c:v>46102.916666658464</c:v>
                </c:pt>
                <c:pt idx="3383">
                  <c:v>46102.958333325128</c:v>
                </c:pt>
                <c:pt idx="3384">
                  <c:v>46102.999999991793</c:v>
                </c:pt>
                <c:pt idx="3385">
                  <c:v>46103.041666658457</c:v>
                </c:pt>
                <c:pt idx="3386">
                  <c:v>46103.083333325121</c:v>
                </c:pt>
                <c:pt idx="3387">
                  <c:v>46103.124999991785</c:v>
                </c:pt>
                <c:pt idx="3388">
                  <c:v>46103.16666665845</c:v>
                </c:pt>
                <c:pt idx="3389">
                  <c:v>46103.208333325114</c:v>
                </c:pt>
                <c:pt idx="3390">
                  <c:v>46103.249999991778</c:v>
                </c:pt>
                <c:pt idx="3391">
                  <c:v>46103.291666658442</c:v>
                </c:pt>
                <c:pt idx="3392">
                  <c:v>46103.333333325107</c:v>
                </c:pt>
                <c:pt idx="3393">
                  <c:v>46103.374999991771</c:v>
                </c:pt>
                <c:pt idx="3394">
                  <c:v>46103.416666658435</c:v>
                </c:pt>
                <c:pt idx="3395">
                  <c:v>46103.458333325099</c:v>
                </c:pt>
                <c:pt idx="3396">
                  <c:v>46103.499999991764</c:v>
                </c:pt>
                <c:pt idx="3397">
                  <c:v>46103.541666658428</c:v>
                </c:pt>
                <c:pt idx="3398">
                  <c:v>46103.583333325092</c:v>
                </c:pt>
                <c:pt idx="3399">
                  <c:v>46103.624999991756</c:v>
                </c:pt>
                <c:pt idx="3400">
                  <c:v>46103.666666658421</c:v>
                </c:pt>
                <c:pt idx="3401">
                  <c:v>46103.708333325085</c:v>
                </c:pt>
                <c:pt idx="3402">
                  <c:v>46103.749999991749</c:v>
                </c:pt>
                <c:pt idx="3403">
                  <c:v>46103.791666658413</c:v>
                </c:pt>
                <c:pt idx="3404">
                  <c:v>46103.833333325078</c:v>
                </c:pt>
                <c:pt idx="3405">
                  <c:v>46103.874999991742</c:v>
                </c:pt>
                <c:pt idx="3406">
                  <c:v>46103.916666658406</c:v>
                </c:pt>
                <c:pt idx="3407">
                  <c:v>46103.95833332507</c:v>
                </c:pt>
                <c:pt idx="3408">
                  <c:v>46103.999999991735</c:v>
                </c:pt>
                <c:pt idx="3409">
                  <c:v>46104.041666658399</c:v>
                </c:pt>
                <c:pt idx="3410">
                  <c:v>46104.083333325063</c:v>
                </c:pt>
                <c:pt idx="3411">
                  <c:v>46104.124999991727</c:v>
                </c:pt>
                <c:pt idx="3412">
                  <c:v>46104.166666658391</c:v>
                </c:pt>
                <c:pt idx="3413">
                  <c:v>46104.208333325056</c:v>
                </c:pt>
                <c:pt idx="3414">
                  <c:v>46104.24999999172</c:v>
                </c:pt>
                <c:pt idx="3415">
                  <c:v>46104.291666658384</c:v>
                </c:pt>
                <c:pt idx="3416">
                  <c:v>46104.333333325048</c:v>
                </c:pt>
                <c:pt idx="3417">
                  <c:v>46104.374999991713</c:v>
                </c:pt>
                <c:pt idx="3418">
                  <c:v>46104.416666658377</c:v>
                </c:pt>
                <c:pt idx="3419">
                  <c:v>46104.458333325041</c:v>
                </c:pt>
                <c:pt idx="3420">
                  <c:v>46104.499999991705</c:v>
                </c:pt>
                <c:pt idx="3421">
                  <c:v>46104.54166665837</c:v>
                </c:pt>
                <c:pt idx="3422">
                  <c:v>46104.583333325034</c:v>
                </c:pt>
                <c:pt idx="3423">
                  <c:v>46104.624999991698</c:v>
                </c:pt>
                <c:pt idx="3424">
                  <c:v>46104.666666658362</c:v>
                </c:pt>
                <c:pt idx="3425">
                  <c:v>46104.708333325027</c:v>
                </c:pt>
                <c:pt idx="3426">
                  <c:v>46104.749999991691</c:v>
                </c:pt>
                <c:pt idx="3427">
                  <c:v>46104.791666658355</c:v>
                </c:pt>
                <c:pt idx="3428">
                  <c:v>46104.833333325019</c:v>
                </c:pt>
                <c:pt idx="3429">
                  <c:v>46104.874999991684</c:v>
                </c:pt>
                <c:pt idx="3430">
                  <c:v>46104.916666658348</c:v>
                </c:pt>
                <c:pt idx="3431">
                  <c:v>46104.958333325012</c:v>
                </c:pt>
                <c:pt idx="3432">
                  <c:v>46104.999999991676</c:v>
                </c:pt>
                <c:pt idx="3433">
                  <c:v>46105.041666658341</c:v>
                </c:pt>
                <c:pt idx="3434">
                  <c:v>46105.083333325005</c:v>
                </c:pt>
                <c:pt idx="3435">
                  <c:v>46105.124999991669</c:v>
                </c:pt>
                <c:pt idx="3436">
                  <c:v>46105.166666658333</c:v>
                </c:pt>
                <c:pt idx="3437">
                  <c:v>46105.208333324998</c:v>
                </c:pt>
                <c:pt idx="3438">
                  <c:v>46105.249999991662</c:v>
                </c:pt>
                <c:pt idx="3439">
                  <c:v>46105.291666658326</c:v>
                </c:pt>
                <c:pt idx="3440">
                  <c:v>46105.33333332499</c:v>
                </c:pt>
                <c:pt idx="3441">
                  <c:v>46105.374999991654</c:v>
                </c:pt>
                <c:pt idx="3442">
                  <c:v>46105.416666658319</c:v>
                </c:pt>
                <c:pt idx="3443">
                  <c:v>46105.458333324983</c:v>
                </c:pt>
                <c:pt idx="3444">
                  <c:v>46105.499999991647</c:v>
                </c:pt>
                <c:pt idx="3445">
                  <c:v>46105.541666658311</c:v>
                </c:pt>
                <c:pt idx="3446">
                  <c:v>46105.583333324976</c:v>
                </c:pt>
                <c:pt idx="3447">
                  <c:v>46105.62499999164</c:v>
                </c:pt>
                <c:pt idx="3448">
                  <c:v>46105.666666658304</c:v>
                </c:pt>
                <c:pt idx="3449">
                  <c:v>46105.708333324968</c:v>
                </c:pt>
                <c:pt idx="3450">
                  <c:v>46105.749999991633</c:v>
                </c:pt>
                <c:pt idx="3451">
                  <c:v>46105.791666658297</c:v>
                </c:pt>
                <c:pt idx="3452">
                  <c:v>46105.833333324961</c:v>
                </c:pt>
                <c:pt idx="3453">
                  <c:v>46105.874999991625</c:v>
                </c:pt>
                <c:pt idx="3454">
                  <c:v>46105.91666665829</c:v>
                </c:pt>
                <c:pt idx="3455">
                  <c:v>46105.958333324954</c:v>
                </c:pt>
                <c:pt idx="3456">
                  <c:v>46105.999999991618</c:v>
                </c:pt>
                <c:pt idx="3457">
                  <c:v>46106.041666658282</c:v>
                </c:pt>
                <c:pt idx="3458">
                  <c:v>46106.083333324947</c:v>
                </c:pt>
                <c:pt idx="3459">
                  <c:v>46106.124999991611</c:v>
                </c:pt>
                <c:pt idx="3460">
                  <c:v>46106.166666658275</c:v>
                </c:pt>
                <c:pt idx="3461">
                  <c:v>46106.208333324939</c:v>
                </c:pt>
                <c:pt idx="3462">
                  <c:v>46106.249999991604</c:v>
                </c:pt>
                <c:pt idx="3463">
                  <c:v>46106.291666658268</c:v>
                </c:pt>
                <c:pt idx="3464">
                  <c:v>46106.333333324932</c:v>
                </c:pt>
                <c:pt idx="3465">
                  <c:v>46106.374999991596</c:v>
                </c:pt>
                <c:pt idx="3466">
                  <c:v>46106.416666658261</c:v>
                </c:pt>
                <c:pt idx="3467">
                  <c:v>46106.458333324925</c:v>
                </c:pt>
                <c:pt idx="3468">
                  <c:v>46106.499999991589</c:v>
                </c:pt>
                <c:pt idx="3469">
                  <c:v>46106.541666658253</c:v>
                </c:pt>
                <c:pt idx="3470">
                  <c:v>46106.583333324917</c:v>
                </c:pt>
                <c:pt idx="3471">
                  <c:v>46106.624999991582</c:v>
                </c:pt>
                <c:pt idx="3472">
                  <c:v>46106.666666658246</c:v>
                </c:pt>
                <c:pt idx="3473">
                  <c:v>46106.70833332491</c:v>
                </c:pt>
                <c:pt idx="3474">
                  <c:v>46106.749999991574</c:v>
                </c:pt>
                <c:pt idx="3475">
                  <c:v>46106.791666658239</c:v>
                </c:pt>
                <c:pt idx="3476">
                  <c:v>46106.833333324903</c:v>
                </c:pt>
                <c:pt idx="3477">
                  <c:v>46106.874999991567</c:v>
                </c:pt>
                <c:pt idx="3478">
                  <c:v>46106.916666658231</c:v>
                </c:pt>
                <c:pt idx="3479">
                  <c:v>46106.958333324896</c:v>
                </c:pt>
                <c:pt idx="3480">
                  <c:v>46106.99999999156</c:v>
                </c:pt>
                <c:pt idx="3481">
                  <c:v>46107.041666658224</c:v>
                </c:pt>
                <c:pt idx="3482">
                  <c:v>46107.083333324888</c:v>
                </c:pt>
                <c:pt idx="3483">
                  <c:v>46107.124999991553</c:v>
                </c:pt>
                <c:pt idx="3484">
                  <c:v>46107.166666658217</c:v>
                </c:pt>
                <c:pt idx="3485">
                  <c:v>46107.208333324881</c:v>
                </c:pt>
                <c:pt idx="3486">
                  <c:v>46107.249999991545</c:v>
                </c:pt>
                <c:pt idx="3487">
                  <c:v>46107.29166665821</c:v>
                </c:pt>
                <c:pt idx="3488">
                  <c:v>46107.333333324874</c:v>
                </c:pt>
                <c:pt idx="3489">
                  <c:v>46107.374999991538</c:v>
                </c:pt>
                <c:pt idx="3490">
                  <c:v>46107.416666658202</c:v>
                </c:pt>
                <c:pt idx="3491">
                  <c:v>46107.458333324867</c:v>
                </c:pt>
                <c:pt idx="3492">
                  <c:v>46107.499999991531</c:v>
                </c:pt>
                <c:pt idx="3493">
                  <c:v>46107.541666658195</c:v>
                </c:pt>
                <c:pt idx="3494">
                  <c:v>46107.583333324859</c:v>
                </c:pt>
                <c:pt idx="3495">
                  <c:v>46107.624999991524</c:v>
                </c:pt>
                <c:pt idx="3496">
                  <c:v>46107.666666658188</c:v>
                </c:pt>
                <c:pt idx="3497">
                  <c:v>46107.708333324852</c:v>
                </c:pt>
                <c:pt idx="3498">
                  <c:v>46107.749999991516</c:v>
                </c:pt>
                <c:pt idx="3499">
                  <c:v>46107.79166665818</c:v>
                </c:pt>
                <c:pt idx="3500">
                  <c:v>46107.833333324845</c:v>
                </c:pt>
                <c:pt idx="3501">
                  <c:v>46107.874999991509</c:v>
                </c:pt>
                <c:pt idx="3502">
                  <c:v>46107.916666658173</c:v>
                </c:pt>
                <c:pt idx="3503">
                  <c:v>46107.958333324837</c:v>
                </c:pt>
                <c:pt idx="3504">
                  <c:v>46107.999999991502</c:v>
                </c:pt>
                <c:pt idx="3505">
                  <c:v>46108.041666658166</c:v>
                </c:pt>
                <c:pt idx="3506">
                  <c:v>46108.08333332483</c:v>
                </c:pt>
                <c:pt idx="3507">
                  <c:v>46108.124999991494</c:v>
                </c:pt>
                <c:pt idx="3508">
                  <c:v>46108.166666658159</c:v>
                </c:pt>
                <c:pt idx="3509">
                  <c:v>46108.208333324823</c:v>
                </c:pt>
                <c:pt idx="3510">
                  <c:v>46108.249999991487</c:v>
                </c:pt>
                <c:pt idx="3511">
                  <c:v>46108.291666658151</c:v>
                </c:pt>
                <c:pt idx="3512">
                  <c:v>46108.333333324816</c:v>
                </c:pt>
                <c:pt idx="3513">
                  <c:v>46108.37499999148</c:v>
                </c:pt>
                <c:pt idx="3514">
                  <c:v>46108.416666658144</c:v>
                </c:pt>
                <c:pt idx="3515">
                  <c:v>46108.458333324808</c:v>
                </c:pt>
                <c:pt idx="3516">
                  <c:v>46108.499999991473</c:v>
                </c:pt>
                <c:pt idx="3517">
                  <c:v>46108.541666658137</c:v>
                </c:pt>
                <c:pt idx="3518">
                  <c:v>46108.583333324801</c:v>
                </c:pt>
                <c:pt idx="3519">
                  <c:v>46108.624999991465</c:v>
                </c:pt>
                <c:pt idx="3520">
                  <c:v>46108.66666665813</c:v>
                </c:pt>
                <c:pt idx="3521">
                  <c:v>46108.708333324794</c:v>
                </c:pt>
                <c:pt idx="3522">
                  <c:v>46108.749999991458</c:v>
                </c:pt>
                <c:pt idx="3523">
                  <c:v>46108.791666658122</c:v>
                </c:pt>
                <c:pt idx="3524">
                  <c:v>46108.833333324787</c:v>
                </c:pt>
                <c:pt idx="3525">
                  <c:v>46108.874999991451</c:v>
                </c:pt>
                <c:pt idx="3526">
                  <c:v>46108.916666658115</c:v>
                </c:pt>
                <c:pt idx="3527">
                  <c:v>46108.958333324779</c:v>
                </c:pt>
                <c:pt idx="3528">
                  <c:v>46108.999999991443</c:v>
                </c:pt>
                <c:pt idx="3529">
                  <c:v>46109.041666658108</c:v>
                </c:pt>
                <c:pt idx="3530">
                  <c:v>46109.083333324772</c:v>
                </c:pt>
                <c:pt idx="3531">
                  <c:v>46109.124999991436</c:v>
                </c:pt>
                <c:pt idx="3532">
                  <c:v>46109.1666666581</c:v>
                </c:pt>
                <c:pt idx="3533">
                  <c:v>46109.208333324765</c:v>
                </c:pt>
                <c:pt idx="3534">
                  <c:v>46109.249999991429</c:v>
                </c:pt>
                <c:pt idx="3535">
                  <c:v>46109.291666658093</c:v>
                </c:pt>
                <c:pt idx="3536">
                  <c:v>46109.333333324757</c:v>
                </c:pt>
                <c:pt idx="3537">
                  <c:v>46109.374999991422</c:v>
                </c:pt>
                <c:pt idx="3538">
                  <c:v>46109.416666658086</c:v>
                </c:pt>
                <c:pt idx="3539">
                  <c:v>46109.45833332475</c:v>
                </c:pt>
                <c:pt idx="3540">
                  <c:v>46109.499999991414</c:v>
                </c:pt>
                <c:pt idx="3541">
                  <c:v>46109.541666658079</c:v>
                </c:pt>
                <c:pt idx="3542">
                  <c:v>46109.583333324743</c:v>
                </c:pt>
                <c:pt idx="3543">
                  <c:v>46109.624999991407</c:v>
                </c:pt>
                <c:pt idx="3544">
                  <c:v>46109.666666658071</c:v>
                </c:pt>
                <c:pt idx="3545">
                  <c:v>46109.708333324736</c:v>
                </c:pt>
                <c:pt idx="3546">
                  <c:v>46109.7499999914</c:v>
                </c:pt>
                <c:pt idx="3547">
                  <c:v>46109.791666658064</c:v>
                </c:pt>
                <c:pt idx="3548">
                  <c:v>46109.833333324728</c:v>
                </c:pt>
                <c:pt idx="3549">
                  <c:v>46109.874999991393</c:v>
                </c:pt>
                <c:pt idx="3550">
                  <c:v>46109.916666658057</c:v>
                </c:pt>
                <c:pt idx="3551">
                  <c:v>46109.958333324721</c:v>
                </c:pt>
                <c:pt idx="3552">
                  <c:v>46109.999999991385</c:v>
                </c:pt>
                <c:pt idx="3553">
                  <c:v>46110.04166665805</c:v>
                </c:pt>
                <c:pt idx="3554">
                  <c:v>46110.083333324714</c:v>
                </c:pt>
                <c:pt idx="3555">
                  <c:v>46110.124999991378</c:v>
                </c:pt>
                <c:pt idx="3556">
                  <c:v>46110.166666658042</c:v>
                </c:pt>
                <c:pt idx="3557">
                  <c:v>46110.208333324706</c:v>
                </c:pt>
                <c:pt idx="3558">
                  <c:v>46110.249999991371</c:v>
                </c:pt>
                <c:pt idx="3559">
                  <c:v>46110.291666658035</c:v>
                </c:pt>
                <c:pt idx="3560">
                  <c:v>46110.333333324699</c:v>
                </c:pt>
                <c:pt idx="3561">
                  <c:v>46110.374999991363</c:v>
                </c:pt>
                <c:pt idx="3562">
                  <c:v>46110.416666658028</c:v>
                </c:pt>
                <c:pt idx="3563">
                  <c:v>46110.458333324692</c:v>
                </c:pt>
                <c:pt idx="3564">
                  <c:v>46110.499999991356</c:v>
                </c:pt>
                <c:pt idx="3565">
                  <c:v>46110.54166665802</c:v>
                </c:pt>
                <c:pt idx="3566">
                  <c:v>46110.583333324685</c:v>
                </c:pt>
                <c:pt idx="3567">
                  <c:v>46110.624999991349</c:v>
                </c:pt>
                <c:pt idx="3568">
                  <c:v>46110.666666658013</c:v>
                </c:pt>
                <c:pt idx="3569">
                  <c:v>46110.708333324677</c:v>
                </c:pt>
                <c:pt idx="3570">
                  <c:v>46110.749999991342</c:v>
                </c:pt>
                <c:pt idx="3571">
                  <c:v>46110.791666658006</c:v>
                </c:pt>
                <c:pt idx="3572">
                  <c:v>46110.83333332467</c:v>
                </c:pt>
                <c:pt idx="3573">
                  <c:v>46110.874999991334</c:v>
                </c:pt>
                <c:pt idx="3574">
                  <c:v>46110.916666657999</c:v>
                </c:pt>
                <c:pt idx="3575">
                  <c:v>46110.958333324663</c:v>
                </c:pt>
                <c:pt idx="3576">
                  <c:v>46110.999999991327</c:v>
                </c:pt>
                <c:pt idx="3577">
                  <c:v>46111.041666657991</c:v>
                </c:pt>
                <c:pt idx="3578">
                  <c:v>46111.083333324656</c:v>
                </c:pt>
                <c:pt idx="3579">
                  <c:v>46111.12499999132</c:v>
                </c:pt>
                <c:pt idx="3580">
                  <c:v>46111.166666657984</c:v>
                </c:pt>
                <c:pt idx="3581">
                  <c:v>46111.208333324648</c:v>
                </c:pt>
                <c:pt idx="3582">
                  <c:v>46111.249999991313</c:v>
                </c:pt>
                <c:pt idx="3583">
                  <c:v>46111.291666657977</c:v>
                </c:pt>
                <c:pt idx="3584">
                  <c:v>46111.333333324641</c:v>
                </c:pt>
                <c:pt idx="3585">
                  <c:v>46111.374999991305</c:v>
                </c:pt>
                <c:pt idx="3586">
                  <c:v>46111.416666657969</c:v>
                </c:pt>
                <c:pt idx="3587">
                  <c:v>46111.458333324634</c:v>
                </c:pt>
                <c:pt idx="3588">
                  <c:v>46111.499999991298</c:v>
                </c:pt>
                <c:pt idx="3589">
                  <c:v>46111.541666657962</c:v>
                </c:pt>
                <c:pt idx="3590">
                  <c:v>46111.583333324626</c:v>
                </c:pt>
                <c:pt idx="3591">
                  <c:v>46111.624999991291</c:v>
                </c:pt>
                <c:pt idx="3592">
                  <c:v>46111.666666657955</c:v>
                </c:pt>
                <c:pt idx="3593">
                  <c:v>46111.708333324619</c:v>
                </c:pt>
                <c:pt idx="3594">
                  <c:v>46111.749999991283</c:v>
                </c:pt>
                <c:pt idx="3595">
                  <c:v>46111.791666657948</c:v>
                </c:pt>
                <c:pt idx="3596">
                  <c:v>46111.833333324612</c:v>
                </c:pt>
                <c:pt idx="3597">
                  <c:v>46111.874999991276</c:v>
                </c:pt>
                <c:pt idx="3598">
                  <c:v>46111.91666665794</c:v>
                </c:pt>
                <c:pt idx="3599">
                  <c:v>46111.958333324605</c:v>
                </c:pt>
                <c:pt idx="3600">
                  <c:v>46111.999999991269</c:v>
                </c:pt>
                <c:pt idx="3601">
                  <c:v>46112.041666657933</c:v>
                </c:pt>
                <c:pt idx="3602">
                  <c:v>46112.083333324597</c:v>
                </c:pt>
                <c:pt idx="3603">
                  <c:v>46112.124999991262</c:v>
                </c:pt>
                <c:pt idx="3604">
                  <c:v>46112.166666657926</c:v>
                </c:pt>
                <c:pt idx="3605">
                  <c:v>46112.20833332459</c:v>
                </c:pt>
                <c:pt idx="3606">
                  <c:v>46112.249999991254</c:v>
                </c:pt>
                <c:pt idx="3607">
                  <c:v>46112.291666657919</c:v>
                </c:pt>
                <c:pt idx="3608">
                  <c:v>46112.333333324583</c:v>
                </c:pt>
                <c:pt idx="3609">
                  <c:v>46112.374999991247</c:v>
                </c:pt>
                <c:pt idx="3610">
                  <c:v>46112.416666657911</c:v>
                </c:pt>
                <c:pt idx="3611">
                  <c:v>46112.458333324576</c:v>
                </c:pt>
                <c:pt idx="3612">
                  <c:v>46112.49999999124</c:v>
                </c:pt>
                <c:pt idx="3613">
                  <c:v>46112.541666657904</c:v>
                </c:pt>
                <c:pt idx="3614">
                  <c:v>46112.583333324568</c:v>
                </c:pt>
                <c:pt idx="3615">
                  <c:v>46112.624999991232</c:v>
                </c:pt>
                <c:pt idx="3616">
                  <c:v>46112.666666657897</c:v>
                </c:pt>
                <c:pt idx="3617">
                  <c:v>46112.708333324561</c:v>
                </c:pt>
                <c:pt idx="3618">
                  <c:v>46112.749999991225</c:v>
                </c:pt>
                <c:pt idx="3619">
                  <c:v>46112.791666657889</c:v>
                </c:pt>
                <c:pt idx="3620">
                  <c:v>46112.833333324554</c:v>
                </c:pt>
                <c:pt idx="3621">
                  <c:v>46112.874999991218</c:v>
                </c:pt>
                <c:pt idx="3622">
                  <c:v>46112.916666657882</c:v>
                </c:pt>
                <c:pt idx="3623">
                  <c:v>46112.958333324546</c:v>
                </c:pt>
              </c:numCache>
            </c:numRef>
          </c:cat>
          <c:val>
            <c:numRef>
              <c:f>'1.4 Profiled thermal generation'!$E$18:$E$3641</c:f>
              <c:numCache>
                <c:formatCode>0.0%</c:formatCode>
                <c:ptCount val="3624"/>
                <c:pt idx="0">
                  <c:v>0.483885177</c:v>
                </c:pt>
                <c:pt idx="1">
                  <c:v>0.489369524</c:v>
                </c:pt>
                <c:pt idx="2">
                  <c:v>0.47765790699999999</c:v>
                </c:pt>
                <c:pt idx="3">
                  <c:v>0.47325692000000003</c:v>
                </c:pt>
                <c:pt idx="4">
                  <c:v>0.47081830299999999</c:v>
                </c:pt>
                <c:pt idx="5">
                  <c:v>0.476032909</c:v>
                </c:pt>
                <c:pt idx="6">
                  <c:v>0.49690113600000002</c:v>
                </c:pt>
                <c:pt idx="7">
                  <c:v>0.53496611999999999</c:v>
                </c:pt>
                <c:pt idx="8">
                  <c:v>0.55513035899999996</c:v>
                </c:pt>
                <c:pt idx="9">
                  <c:v>0.56360265799999998</c:v>
                </c:pt>
                <c:pt idx="10">
                  <c:v>0.56283957100000004</c:v>
                </c:pt>
                <c:pt idx="11">
                  <c:v>0.560302572</c:v>
                </c:pt>
                <c:pt idx="12">
                  <c:v>0.56541022600000002</c:v>
                </c:pt>
                <c:pt idx="13">
                  <c:v>0.56487577600000005</c:v>
                </c:pt>
                <c:pt idx="14">
                  <c:v>0.56348050699999996</c:v>
                </c:pt>
                <c:pt idx="15">
                  <c:v>0.56234816700000001</c:v>
                </c:pt>
                <c:pt idx="16">
                  <c:v>0.56072151599999998</c:v>
                </c:pt>
                <c:pt idx="17">
                  <c:v>0.56089317699999997</c:v>
                </c:pt>
                <c:pt idx="18">
                  <c:v>0.56812960599999995</c:v>
                </c:pt>
                <c:pt idx="19">
                  <c:v>0.55792403800000001</c:v>
                </c:pt>
                <c:pt idx="20">
                  <c:v>0.542279556</c:v>
                </c:pt>
                <c:pt idx="21">
                  <c:v>0.52627113000000003</c:v>
                </c:pt>
                <c:pt idx="22">
                  <c:v>0.509185844</c:v>
                </c:pt>
                <c:pt idx="23">
                  <c:v>0.50295310500000001</c:v>
                </c:pt>
                <c:pt idx="24">
                  <c:v>0.51384674600000002</c:v>
                </c:pt>
                <c:pt idx="25">
                  <c:v>0.50697769299999995</c:v>
                </c:pt>
                <c:pt idx="26">
                  <c:v>0.50658996300000003</c:v>
                </c:pt>
                <c:pt idx="27">
                  <c:v>0.50952729399999996</c:v>
                </c:pt>
                <c:pt idx="28">
                  <c:v>0.51306501599999998</c:v>
                </c:pt>
                <c:pt idx="29">
                  <c:v>0.51970292900000004</c:v>
                </c:pt>
                <c:pt idx="30">
                  <c:v>0.54700324499999997</c:v>
                </c:pt>
                <c:pt idx="31">
                  <c:v>0.58727800699999999</c:v>
                </c:pt>
                <c:pt idx="32">
                  <c:v>0.59191735599999995</c:v>
                </c:pt>
                <c:pt idx="33">
                  <c:v>0.58822227900000001</c:v>
                </c:pt>
                <c:pt idx="34">
                  <c:v>0.58439635499999998</c:v>
                </c:pt>
                <c:pt idx="35">
                  <c:v>0.58376556999999996</c:v>
                </c:pt>
                <c:pt idx="36">
                  <c:v>0.58297476699999995</c:v>
                </c:pt>
                <c:pt idx="37">
                  <c:v>0.582589142</c:v>
                </c:pt>
                <c:pt idx="38">
                  <c:v>0.58644391200000001</c:v>
                </c:pt>
                <c:pt idx="39">
                  <c:v>0.58856897100000005</c:v>
                </c:pt>
                <c:pt idx="40">
                  <c:v>0.59234321499999998</c:v>
                </c:pt>
                <c:pt idx="41">
                  <c:v>0.59611846899999998</c:v>
                </c:pt>
                <c:pt idx="42">
                  <c:v>0.60362119599999997</c:v>
                </c:pt>
                <c:pt idx="43">
                  <c:v>0.59447959100000003</c:v>
                </c:pt>
                <c:pt idx="44">
                  <c:v>0.58245083200000003</c:v>
                </c:pt>
                <c:pt idx="45">
                  <c:v>0.56987690999999996</c:v>
                </c:pt>
                <c:pt idx="46">
                  <c:v>0.557536484</c:v>
                </c:pt>
                <c:pt idx="47">
                  <c:v>0.54971517400000003</c:v>
                </c:pt>
                <c:pt idx="48">
                  <c:v>0.51397296299999995</c:v>
                </c:pt>
                <c:pt idx="49">
                  <c:v>0.50710222299999996</c:v>
                </c:pt>
                <c:pt idx="50">
                  <c:v>0.50671439699999998</c:v>
                </c:pt>
                <c:pt idx="51">
                  <c:v>0.50965245000000003</c:v>
                </c:pt>
                <c:pt idx="52">
                  <c:v>0.51319104100000001</c:v>
                </c:pt>
                <c:pt idx="53">
                  <c:v>0.51983058500000001</c:v>
                </c:pt>
                <c:pt idx="54">
                  <c:v>0.54713760700000003</c:v>
                </c:pt>
                <c:pt idx="55">
                  <c:v>0.58742226099999995</c:v>
                </c:pt>
                <c:pt idx="56">
                  <c:v>0.59206274999999997</c:v>
                </c:pt>
                <c:pt idx="57">
                  <c:v>0.58836676499999996</c:v>
                </c:pt>
                <c:pt idx="58">
                  <c:v>0.58453990099999997</c:v>
                </c:pt>
                <c:pt idx="59">
                  <c:v>0.583908961</c:v>
                </c:pt>
                <c:pt idx="60">
                  <c:v>0.58311796400000004</c:v>
                </c:pt>
                <c:pt idx="61">
                  <c:v>0.58273224400000001</c:v>
                </c:pt>
                <c:pt idx="62">
                  <c:v>0.58658796099999999</c:v>
                </c:pt>
                <c:pt idx="63">
                  <c:v>0.58871354200000003</c:v>
                </c:pt>
                <c:pt idx="64">
                  <c:v>0.59248871299999994</c:v>
                </c:pt>
                <c:pt idx="65">
                  <c:v>0.59626489400000005</c:v>
                </c:pt>
                <c:pt idx="66">
                  <c:v>0.60376946399999998</c:v>
                </c:pt>
                <c:pt idx="67">
                  <c:v>0.59462561400000002</c:v>
                </c:pt>
                <c:pt idx="68">
                  <c:v>0.5825939</c:v>
                </c:pt>
                <c:pt idx="69">
                  <c:v>0.57001689</c:v>
                </c:pt>
                <c:pt idx="70">
                  <c:v>0.55767343300000005</c:v>
                </c:pt>
                <c:pt idx="71">
                  <c:v>0.54985020100000004</c:v>
                </c:pt>
                <c:pt idx="72">
                  <c:v>0.51540319199999995</c:v>
                </c:pt>
                <c:pt idx="73">
                  <c:v>0.50851333200000004</c:v>
                </c:pt>
                <c:pt idx="74">
                  <c:v>0.50812442800000002</c:v>
                </c:pt>
                <c:pt idx="75">
                  <c:v>0.51107065600000001</c:v>
                </c:pt>
                <c:pt idx="76">
                  <c:v>0.51461909400000005</c:v>
                </c:pt>
                <c:pt idx="77">
                  <c:v>0.52127711399999999</c:v>
                </c:pt>
                <c:pt idx="78">
                  <c:v>0.54866012200000003</c:v>
                </c:pt>
                <c:pt idx="79">
                  <c:v>0.58905687699999998</c:v>
                </c:pt>
                <c:pt idx="80">
                  <c:v>0.59371027799999998</c:v>
                </c:pt>
                <c:pt idx="81">
                  <c:v>0.59000400900000005</c:v>
                </c:pt>
                <c:pt idx="82">
                  <c:v>0.58616649600000004</c:v>
                </c:pt>
                <c:pt idx="83">
                  <c:v>0.58553379999999999</c:v>
                </c:pt>
                <c:pt idx="84">
                  <c:v>0.584740602</c:v>
                </c:pt>
                <c:pt idx="85">
                  <c:v>0.584353809</c:v>
                </c:pt>
                <c:pt idx="86">
                  <c:v>0.58822025499999997</c:v>
                </c:pt>
                <c:pt idx="87">
                  <c:v>0.59035175100000004</c:v>
                </c:pt>
                <c:pt idx="88">
                  <c:v>0.59413742700000005</c:v>
                </c:pt>
                <c:pt idx="89">
                  <c:v>0.59792411599999995</c:v>
                </c:pt>
                <c:pt idx="90">
                  <c:v>0.60544956900000002</c:v>
                </c:pt>
                <c:pt idx="91">
                  <c:v>0.59628027500000003</c:v>
                </c:pt>
                <c:pt idx="92">
                  <c:v>0.58421508</c:v>
                </c:pt>
                <c:pt idx="93">
                  <c:v>0.57160307200000005</c:v>
                </c:pt>
                <c:pt idx="94">
                  <c:v>0.559225266</c:v>
                </c:pt>
                <c:pt idx="95">
                  <c:v>0.55138026500000004</c:v>
                </c:pt>
                <c:pt idx="96">
                  <c:v>0.512027291</c:v>
                </c:pt>
                <c:pt idx="97">
                  <c:v>0.50518255999999995</c:v>
                </c:pt>
                <c:pt idx="98">
                  <c:v>0.50479620300000005</c:v>
                </c:pt>
                <c:pt idx="99">
                  <c:v>0.50772313300000005</c:v>
                </c:pt>
                <c:pt idx="100">
                  <c:v>0.51124832899999995</c:v>
                </c:pt>
                <c:pt idx="101">
                  <c:v>0.51786273800000004</c:v>
                </c:pt>
                <c:pt idx="102">
                  <c:v>0.54506638799999996</c:v>
                </c:pt>
                <c:pt idx="103">
                  <c:v>0.58519854299999996</c:v>
                </c:pt>
                <c:pt idx="104">
                  <c:v>0.58982146400000002</c:v>
                </c:pt>
                <c:pt idx="105">
                  <c:v>0.58613947099999997</c:v>
                </c:pt>
                <c:pt idx="106">
                  <c:v>0.58232709400000005</c:v>
                </c:pt>
                <c:pt idx="107">
                  <c:v>0.58169854200000004</c:v>
                </c:pt>
                <c:pt idx="108">
                  <c:v>0.58091053999999998</c:v>
                </c:pt>
                <c:pt idx="109">
                  <c:v>0.58052627999999995</c:v>
                </c:pt>
                <c:pt idx="110">
                  <c:v>0.58436740099999995</c:v>
                </c:pt>
                <c:pt idx="111">
                  <c:v>0.58648493599999996</c:v>
                </c:pt>
                <c:pt idx="112">
                  <c:v>0.59024581499999995</c:v>
                </c:pt>
                <c:pt idx="113">
                  <c:v>0.59400770199999997</c:v>
                </c:pt>
                <c:pt idx="114">
                  <c:v>0.60148386300000001</c:v>
                </c:pt>
                <c:pt idx="115">
                  <c:v>0.59237462699999999</c:v>
                </c:pt>
                <c:pt idx="116">
                  <c:v>0.58038845999999999</c:v>
                </c:pt>
                <c:pt idx="117">
                  <c:v>0.56785906100000005</c:v>
                </c:pt>
                <c:pt idx="118">
                  <c:v>0.55556232999999999</c:v>
                </c:pt>
                <c:pt idx="119">
                  <c:v>0.54776871400000005</c:v>
                </c:pt>
                <c:pt idx="120">
                  <c:v>0.51270962399999997</c:v>
                </c:pt>
                <c:pt idx="121">
                  <c:v>0.50585577199999998</c:v>
                </c:pt>
                <c:pt idx="122">
                  <c:v>0.5054689</c:v>
                </c:pt>
                <c:pt idx="123">
                  <c:v>0.50839973100000002</c:v>
                </c:pt>
                <c:pt idx="124">
                  <c:v>0.51192962399999997</c:v>
                </c:pt>
                <c:pt idx="125">
                  <c:v>0.51855284800000001</c:v>
                </c:pt>
                <c:pt idx="126">
                  <c:v>0.54579274899999997</c:v>
                </c:pt>
                <c:pt idx="127">
                  <c:v>0.58597838499999999</c:v>
                </c:pt>
                <c:pt idx="128">
                  <c:v>0.590607467</c:v>
                </c:pt>
                <c:pt idx="129">
                  <c:v>0.58692056699999995</c:v>
                </c:pt>
                <c:pt idx="130">
                  <c:v>0.58310310899999995</c:v>
                </c:pt>
                <c:pt idx="131">
                  <c:v>0.58247371999999997</c:v>
                </c:pt>
                <c:pt idx="132">
                  <c:v>0.58168466699999999</c:v>
                </c:pt>
                <c:pt idx="133">
                  <c:v>0.58129989500000001</c:v>
                </c:pt>
                <c:pt idx="134">
                  <c:v>0.58514613500000001</c:v>
                </c:pt>
                <c:pt idx="135">
                  <c:v>0.58726649200000003</c:v>
                </c:pt>
                <c:pt idx="136">
                  <c:v>0.59103238300000005</c:v>
                </c:pt>
                <c:pt idx="137">
                  <c:v>0.59479928299999996</c:v>
                </c:pt>
                <c:pt idx="138">
                  <c:v>0.60228540699999999</c:v>
                </c:pt>
                <c:pt idx="139">
                  <c:v>0.59316403200000001</c:v>
                </c:pt>
                <c:pt idx="140">
                  <c:v>0.58116189200000001</c:v>
                </c:pt>
                <c:pt idx="141">
                  <c:v>0.56861579600000001</c:v>
                </c:pt>
                <c:pt idx="142">
                  <c:v>0.55630267799999999</c:v>
                </c:pt>
                <c:pt idx="143">
                  <c:v>0.54849867600000002</c:v>
                </c:pt>
                <c:pt idx="144">
                  <c:v>0.494848552</c:v>
                </c:pt>
                <c:pt idx="145">
                  <c:v>0.50045715800000001</c:v>
                </c:pt>
                <c:pt idx="146">
                  <c:v>0.48848019100000001</c:v>
                </c:pt>
                <c:pt idx="147">
                  <c:v>0.48397949099999998</c:v>
                </c:pt>
                <c:pt idx="148">
                  <c:v>0.481485622</c:v>
                </c:pt>
                <c:pt idx="149">
                  <c:v>0.48681837500000003</c:v>
                </c:pt>
                <c:pt idx="150">
                  <c:v>0.508159413</c:v>
                </c:pt>
                <c:pt idx="151">
                  <c:v>0.54708683499999999</c:v>
                </c:pt>
                <c:pt idx="152">
                  <c:v>0.56770793500000005</c:v>
                </c:pt>
                <c:pt idx="153">
                  <c:v>0.57637218999999995</c:v>
                </c:pt>
                <c:pt idx="154">
                  <c:v>0.57559181400000003</c:v>
                </c:pt>
                <c:pt idx="155">
                  <c:v>0.57299733399999997</c:v>
                </c:pt>
                <c:pt idx="156">
                  <c:v>0.57822071200000003</c:v>
                </c:pt>
                <c:pt idx="157">
                  <c:v>0.577674154</c:v>
                </c:pt>
                <c:pt idx="158">
                  <c:v>0.57624727099999995</c:v>
                </c:pt>
                <c:pt idx="159">
                  <c:v>0.57508927600000004</c:v>
                </c:pt>
                <c:pt idx="160">
                  <c:v>0.57342577100000003</c:v>
                </c:pt>
                <c:pt idx="161">
                  <c:v>0.57360131999999997</c:v>
                </c:pt>
                <c:pt idx="162">
                  <c:v>0.58100170500000003</c:v>
                </c:pt>
                <c:pt idx="163">
                  <c:v>0.57056490999999998</c:v>
                </c:pt>
                <c:pt idx="164">
                  <c:v>0.55456597100000005</c:v>
                </c:pt>
                <c:pt idx="165">
                  <c:v>0.53819484200000001</c:v>
                </c:pt>
                <c:pt idx="166">
                  <c:v>0.520722456</c:v>
                </c:pt>
                <c:pt idx="167">
                  <c:v>0.51434850200000004</c:v>
                </c:pt>
                <c:pt idx="168">
                  <c:v>0.494848552</c:v>
                </c:pt>
                <c:pt idx="169">
                  <c:v>0.50045715800000001</c:v>
                </c:pt>
                <c:pt idx="170">
                  <c:v>0.48848019100000001</c:v>
                </c:pt>
                <c:pt idx="171">
                  <c:v>0.48397949099999998</c:v>
                </c:pt>
                <c:pt idx="172">
                  <c:v>0.481485622</c:v>
                </c:pt>
                <c:pt idx="173">
                  <c:v>0.48681837500000003</c:v>
                </c:pt>
                <c:pt idx="174">
                  <c:v>0.508159413</c:v>
                </c:pt>
                <c:pt idx="175">
                  <c:v>0.54708683499999999</c:v>
                </c:pt>
                <c:pt idx="176">
                  <c:v>0.56770793500000005</c:v>
                </c:pt>
                <c:pt idx="177">
                  <c:v>0.57637218999999995</c:v>
                </c:pt>
                <c:pt idx="178">
                  <c:v>0.57559181400000003</c:v>
                </c:pt>
                <c:pt idx="179">
                  <c:v>0.57299733399999997</c:v>
                </c:pt>
                <c:pt idx="180">
                  <c:v>0.57822071200000003</c:v>
                </c:pt>
                <c:pt idx="181">
                  <c:v>0.577674154</c:v>
                </c:pt>
                <c:pt idx="182">
                  <c:v>0.57624727099999995</c:v>
                </c:pt>
                <c:pt idx="183">
                  <c:v>0.57508927600000004</c:v>
                </c:pt>
                <c:pt idx="184">
                  <c:v>0.57342577100000003</c:v>
                </c:pt>
                <c:pt idx="185">
                  <c:v>0.57360131999999997</c:v>
                </c:pt>
                <c:pt idx="186">
                  <c:v>0.58100170500000003</c:v>
                </c:pt>
                <c:pt idx="187">
                  <c:v>0.57056490999999998</c:v>
                </c:pt>
                <c:pt idx="188">
                  <c:v>0.55456597100000005</c:v>
                </c:pt>
                <c:pt idx="189">
                  <c:v>0.53819484200000001</c:v>
                </c:pt>
                <c:pt idx="190">
                  <c:v>0.520722456</c:v>
                </c:pt>
                <c:pt idx="191">
                  <c:v>0.51434850200000004</c:v>
                </c:pt>
                <c:pt idx="192">
                  <c:v>0.51816673099999999</c:v>
                </c:pt>
                <c:pt idx="193">
                  <c:v>0.51123992799999995</c:v>
                </c:pt>
                <c:pt idx="194">
                  <c:v>0.51084893899999995</c:v>
                </c:pt>
                <c:pt idx="195">
                  <c:v>0.51381096400000004</c:v>
                </c:pt>
                <c:pt idx="196">
                  <c:v>0.51737842899999997</c:v>
                </c:pt>
                <c:pt idx="197">
                  <c:v>0.52407214800000002</c:v>
                </c:pt>
                <c:pt idx="198">
                  <c:v>0.55160198199999999</c:v>
                </c:pt>
                <c:pt idx="199">
                  <c:v>0.59221533900000001</c:v>
                </c:pt>
                <c:pt idx="200">
                  <c:v>0.59689369199999998</c:v>
                </c:pt>
                <c:pt idx="201">
                  <c:v>0.59316754900000002</c:v>
                </c:pt>
                <c:pt idx="202">
                  <c:v>0.58930945999999995</c:v>
                </c:pt>
                <c:pt idx="203">
                  <c:v>0.58867337200000003</c:v>
                </c:pt>
                <c:pt idx="204">
                  <c:v>0.58787592099999997</c:v>
                </c:pt>
                <c:pt idx="205">
                  <c:v>0.58748705400000001</c:v>
                </c:pt>
                <c:pt idx="206">
                  <c:v>0.59137423099999997</c:v>
                </c:pt>
                <c:pt idx="207">
                  <c:v>0.59351715599999999</c:v>
                </c:pt>
                <c:pt idx="208">
                  <c:v>0.59732313100000001</c:v>
                </c:pt>
                <c:pt idx="209">
                  <c:v>0.60113012399999999</c:v>
                </c:pt>
                <c:pt idx="210">
                  <c:v>0.60869592699999997</c:v>
                </c:pt>
                <c:pt idx="211">
                  <c:v>0.59947746800000001</c:v>
                </c:pt>
                <c:pt idx="212">
                  <c:v>0.58734758099999995</c:v>
                </c:pt>
                <c:pt idx="213">
                  <c:v>0.57466794899999996</c:v>
                </c:pt>
                <c:pt idx="214">
                  <c:v>0.56222377499999998</c:v>
                </c:pt>
                <c:pt idx="215">
                  <c:v>0.55433670899999998</c:v>
                </c:pt>
                <c:pt idx="216">
                  <c:v>0.52046330799999996</c:v>
                </c:pt>
                <c:pt idx="217">
                  <c:v>0.51350580499999998</c:v>
                </c:pt>
                <c:pt idx="218">
                  <c:v>0.51311308200000005</c:v>
                </c:pt>
                <c:pt idx="219">
                  <c:v>0.51608823599999998</c:v>
                </c:pt>
                <c:pt idx="220">
                  <c:v>0.51967151199999995</c:v>
                </c:pt>
                <c:pt idx="221">
                  <c:v>0.52639489799999994</c:v>
                </c:pt>
                <c:pt idx="222">
                  <c:v>0.55404674799999998</c:v>
                </c:pt>
                <c:pt idx="223">
                  <c:v>0.59484010899999995</c:v>
                </c:pt>
                <c:pt idx="224">
                  <c:v>0.59953919600000005</c:v>
                </c:pt>
                <c:pt idx="225">
                  <c:v>0.59579653899999996</c:v>
                </c:pt>
                <c:pt idx="226">
                  <c:v>0.59192135000000001</c:v>
                </c:pt>
                <c:pt idx="227">
                  <c:v>0.59128244299999999</c:v>
                </c:pt>
                <c:pt idx="228">
                  <c:v>0.59048145699999999</c:v>
                </c:pt>
                <c:pt idx="229">
                  <c:v>0.59009086600000005</c:v>
                </c:pt>
                <c:pt idx="230">
                  <c:v>0.59399527299999999</c:v>
                </c:pt>
                <c:pt idx="231">
                  <c:v>0.59614769499999998</c:v>
                </c:pt>
                <c:pt idx="232">
                  <c:v>0.599970538</c:v>
                </c:pt>
                <c:pt idx="233">
                  <c:v>0.60379440500000003</c:v>
                </c:pt>
                <c:pt idx="234">
                  <c:v>0.61139374099999999</c:v>
                </c:pt>
                <c:pt idx="235">
                  <c:v>0.60213442399999995</c:v>
                </c:pt>
                <c:pt idx="236">
                  <c:v>0.58995077600000001</c:v>
                </c:pt>
                <c:pt idx="237">
                  <c:v>0.57721494600000001</c:v>
                </c:pt>
                <c:pt idx="238">
                  <c:v>0.56471561800000003</c:v>
                </c:pt>
                <c:pt idx="239">
                  <c:v>0.556793596</c:v>
                </c:pt>
                <c:pt idx="240">
                  <c:v>0.49616762399999997</c:v>
                </c:pt>
                <c:pt idx="241">
                  <c:v>0.50179118</c:v>
                </c:pt>
                <c:pt idx="242">
                  <c:v>0.48978228699999998</c:v>
                </c:pt>
                <c:pt idx="243">
                  <c:v>0.48526958999999997</c:v>
                </c:pt>
                <c:pt idx="244">
                  <c:v>0.48276907299999999</c:v>
                </c:pt>
                <c:pt idx="245">
                  <c:v>0.488116041</c:v>
                </c:pt>
                <c:pt idx="246">
                  <c:v>0.50951396599999998</c:v>
                </c:pt>
                <c:pt idx="247">
                  <c:v>0.54854515299999995</c:v>
                </c:pt>
                <c:pt idx="248">
                  <c:v>0.56922121999999997</c:v>
                </c:pt>
                <c:pt idx="249">
                  <c:v>0.57790857100000004</c:v>
                </c:pt>
                <c:pt idx="250">
                  <c:v>0.57712611599999997</c:v>
                </c:pt>
                <c:pt idx="251">
                  <c:v>0.57452471999999999</c:v>
                </c:pt>
                <c:pt idx="252">
                  <c:v>0.57976202099999996</c:v>
                </c:pt>
                <c:pt idx="253">
                  <c:v>0.57921400499999998</c:v>
                </c:pt>
                <c:pt idx="254">
                  <c:v>0.57778331999999999</c:v>
                </c:pt>
                <c:pt idx="255">
                  <c:v>0.57662223700000004</c:v>
                </c:pt>
                <c:pt idx="256">
                  <c:v>0.57495429799999997</c:v>
                </c:pt>
                <c:pt idx="257">
                  <c:v>0.57513031599999997</c:v>
                </c:pt>
                <c:pt idx="258">
                  <c:v>0.58255042700000004</c:v>
                </c:pt>
                <c:pt idx="259">
                  <c:v>0.572085811</c:v>
                </c:pt>
                <c:pt idx="260">
                  <c:v>0.55604422499999995</c:v>
                </c:pt>
                <c:pt idx="261">
                  <c:v>0.53962945799999995</c:v>
                </c:pt>
                <c:pt idx="262">
                  <c:v>0.52211049700000001</c:v>
                </c:pt>
                <c:pt idx="263">
                  <c:v>0.51571955300000005</c:v>
                </c:pt>
                <c:pt idx="264">
                  <c:v>0.52985125700000002</c:v>
                </c:pt>
                <c:pt idx="265">
                  <c:v>0.52276825699999996</c:v>
                </c:pt>
                <c:pt idx="266">
                  <c:v>0.52236845099999996</c:v>
                </c:pt>
                <c:pt idx="267">
                  <c:v>0.52539726899999994</c:v>
                </c:pt>
                <c:pt idx="268">
                  <c:v>0.52904517900000003</c:v>
                </c:pt>
                <c:pt idx="269">
                  <c:v>0.53588983999999995</c:v>
                </c:pt>
                <c:pt idx="270">
                  <c:v>0.56404046399999996</c:v>
                </c:pt>
                <c:pt idx="271">
                  <c:v>0.60556964300000005</c:v>
                </c:pt>
                <c:pt idx="272">
                  <c:v>0.61035349100000003</c:v>
                </c:pt>
                <c:pt idx="273">
                  <c:v>0.60654332499999997</c:v>
                </c:pt>
                <c:pt idx="274">
                  <c:v>0.60259823700000004</c:v>
                </c:pt>
                <c:pt idx="275">
                  <c:v>0.601947805</c:v>
                </c:pt>
                <c:pt idx="276">
                  <c:v>0.60113237100000005</c:v>
                </c:pt>
                <c:pt idx="277">
                  <c:v>0.60073473499999996</c:v>
                </c:pt>
                <c:pt idx="278">
                  <c:v>0.60470956799999998</c:v>
                </c:pt>
                <c:pt idx="279">
                  <c:v>0.60690081500000004</c:v>
                </c:pt>
                <c:pt idx="280">
                  <c:v>0.61079261299999998</c:v>
                </c:pt>
                <c:pt idx="281">
                  <c:v>0.61468545299999999</c:v>
                </c:pt>
                <c:pt idx="282">
                  <c:v>0.62242186399999999</c:v>
                </c:pt>
                <c:pt idx="283">
                  <c:v>0.61299553100000004</c:v>
                </c:pt>
                <c:pt idx="284">
                  <c:v>0.60059211800000001</c:v>
                </c:pt>
                <c:pt idx="285">
                  <c:v>0.58762656300000005</c:v>
                </c:pt>
                <c:pt idx="286">
                  <c:v>0.57490177600000003</c:v>
                </c:pt>
                <c:pt idx="287">
                  <c:v>0.56683685900000003</c:v>
                </c:pt>
                <c:pt idx="288">
                  <c:v>0.53161931600000001</c:v>
                </c:pt>
                <c:pt idx="289">
                  <c:v>0.52451267999999995</c:v>
                </c:pt>
                <c:pt idx="290">
                  <c:v>0.52411154000000004</c:v>
                </c:pt>
                <c:pt idx="291">
                  <c:v>0.52715046499999996</c:v>
                </c:pt>
                <c:pt idx="292">
                  <c:v>0.53081054699999997</c:v>
                </c:pt>
                <c:pt idx="293">
                  <c:v>0.53767804799999996</c:v>
                </c:pt>
                <c:pt idx="294">
                  <c:v>0.56592260800000005</c:v>
                </c:pt>
                <c:pt idx="295">
                  <c:v>0.60759036499999997</c:v>
                </c:pt>
                <c:pt idx="296">
                  <c:v>0.61239017699999998</c:v>
                </c:pt>
                <c:pt idx="297">
                  <c:v>0.60856729600000004</c:v>
                </c:pt>
                <c:pt idx="298">
                  <c:v>0.60460904400000004</c:v>
                </c:pt>
                <c:pt idx="299">
                  <c:v>0.60395644199999998</c:v>
                </c:pt>
                <c:pt idx="300">
                  <c:v>0.60313828700000005</c:v>
                </c:pt>
                <c:pt idx="301">
                  <c:v>0.60273932399999997</c:v>
                </c:pt>
                <c:pt idx="302">
                  <c:v>0.60672742099999999</c:v>
                </c:pt>
                <c:pt idx="303">
                  <c:v>0.60892597999999998</c:v>
                </c:pt>
                <c:pt idx="304">
                  <c:v>0.61283076400000003</c:v>
                </c:pt>
                <c:pt idx="305">
                  <c:v>0.61673659400000003</c:v>
                </c:pt>
                <c:pt idx="306">
                  <c:v>0.62449882099999998</c:v>
                </c:pt>
                <c:pt idx="307">
                  <c:v>0.61504103300000001</c:v>
                </c:pt>
                <c:pt idx="308">
                  <c:v>0.60259623100000004</c:v>
                </c:pt>
                <c:pt idx="309">
                  <c:v>0.58958741100000001</c:v>
                </c:pt>
                <c:pt idx="310">
                  <c:v>0.57682016300000005</c:v>
                </c:pt>
                <c:pt idx="311">
                  <c:v>0.56872833499999997</c:v>
                </c:pt>
                <c:pt idx="312">
                  <c:v>0.51544902299999995</c:v>
                </c:pt>
                <c:pt idx="313">
                  <c:v>0.52129111400000006</c:v>
                </c:pt>
                <c:pt idx="314">
                  <c:v>0.50881554799999995</c:v>
                </c:pt>
                <c:pt idx="315">
                  <c:v>0.50412748399999996</c:v>
                </c:pt>
                <c:pt idx="316">
                  <c:v>0.50152979600000003</c:v>
                </c:pt>
                <c:pt idx="317">
                  <c:v>0.50708455100000005</c:v>
                </c:pt>
                <c:pt idx="318">
                  <c:v>0.52931401300000003</c:v>
                </c:pt>
                <c:pt idx="319">
                  <c:v>0.56986197699999996</c:v>
                </c:pt>
                <c:pt idx="320">
                  <c:v>0.59134153</c:v>
                </c:pt>
                <c:pt idx="321">
                  <c:v>0.60036647700000001</c:v>
                </c:pt>
                <c:pt idx="322">
                  <c:v>0.59955361500000004</c:v>
                </c:pt>
                <c:pt idx="323">
                  <c:v>0.59685112699999998</c:v>
                </c:pt>
                <c:pt idx="324">
                  <c:v>0.60229195300000005</c:v>
                </c:pt>
                <c:pt idx="325">
                  <c:v>0.60172264200000003</c:v>
                </c:pt>
                <c:pt idx="326">
                  <c:v>0.60023635799999997</c:v>
                </c:pt>
                <c:pt idx="327">
                  <c:v>0.59903015599999998</c:v>
                </c:pt>
                <c:pt idx="328">
                  <c:v>0.59729739900000001</c:v>
                </c:pt>
                <c:pt idx="329">
                  <c:v>0.59748025699999996</c:v>
                </c:pt>
                <c:pt idx="330">
                  <c:v>0.60518871799999996</c:v>
                </c:pt>
                <c:pt idx="331">
                  <c:v>0.59431744099999995</c:v>
                </c:pt>
                <c:pt idx="332">
                  <c:v>0.577652469</c:v>
                </c:pt>
                <c:pt idx="333">
                  <c:v>0.56059981299999995</c:v>
                </c:pt>
                <c:pt idx="334">
                  <c:v>0.54240005400000002</c:v>
                </c:pt>
                <c:pt idx="335">
                  <c:v>0.53576075300000003</c:v>
                </c:pt>
                <c:pt idx="336">
                  <c:v>0.51402163199999995</c:v>
                </c:pt>
                <c:pt idx="337">
                  <c:v>0.51984754499999997</c:v>
                </c:pt>
                <c:pt idx="338">
                  <c:v>0.507406527</c:v>
                </c:pt>
                <c:pt idx="339">
                  <c:v>0.502731445</c:v>
                </c:pt>
                <c:pt idx="340">
                  <c:v>0.500140951</c:v>
                </c:pt>
                <c:pt idx="341">
                  <c:v>0.50568032299999999</c:v>
                </c:pt>
                <c:pt idx="342">
                  <c:v>0.527848227</c:v>
                </c:pt>
                <c:pt idx="343">
                  <c:v>0.56828390500000003</c:v>
                </c:pt>
                <c:pt idx="344">
                  <c:v>0.58970397699999999</c:v>
                </c:pt>
                <c:pt idx="345">
                  <c:v>0.59870393099999997</c:v>
                </c:pt>
                <c:pt idx="346">
                  <c:v>0.59789331999999995</c:v>
                </c:pt>
                <c:pt idx="347">
                  <c:v>0.59519831599999995</c:v>
                </c:pt>
                <c:pt idx="348">
                  <c:v>0.60062407500000004</c:v>
                </c:pt>
                <c:pt idx="349">
                  <c:v>0.60005633999999997</c:v>
                </c:pt>
                <c:pt idx="350">
                  <c:v>0.59857417300000004</c:v>
                </c:pt>
                <c:pt idx="351">
                  <c:v>0.59737130999999999</c:v>
                </c:pt>
                <c:pt idx="352">
                  <c:v>0.59564335199999996</c:v>
                </c:pt>
                <c:pt idx="353">
                  <c:v>0.59582570400000001</c:v>
                </c:pt>
                <c:pt idx="354">
                  <c:v>0.60351281899999998</c:v>
                </c:pt>
                <c:pt idx="355">
                  <c:v>0.592671646</c:v>
                </c:pt>
                <c:pt idx="356">
                  <c:v>0.57605282300000005</c:v>
                </c:pt>
                <c:pt idx="357">
                  <c:v>0.55904738899999995</c:v>
                </c:pt>
                <c:pt idx="358">
                  <c:v>0.54089802899999995</c:v>
                </c:pt>
                <c:pt idx="359">
                  <c:v>0.534277114</c:v>
                </c:pt>
                <c:pt idx="360">
                  <c:v>0.53342111999999997</c:v>
                </c:pt>
                <c:pt idx="361">
                  <c:v>0.52629039799999999</c:v>
                </c:pt>
                <c:pt idx="362">
                  <c:v>0.52588789800000002</c:v>
                </c:pt>
                <c:pt idx="363">
                  <c:v>0.52893712299999995</c:v>
                </c:pt>
                <c:pt idx="364">
                  <c:v>0.53260960999999996</c:v>
                </c:pt>
                <c:pt idx="365">
                  <c:v>0.53950038700000003</c:v>
                </c:pt>
                <c:pt idx="366">
                  <c:v>0.56784067500000002</c:v>
                </c:pt>
                <c:pt idx="367">
                  <c:v>0.60964965599999998</c:v>
                </c:pt>
                <c:pt idx="368">
                  <c:v>0.61446573500000001</c:v>
                </c:pt>
                <c:pt idx="369">
                  <c:v>0.610629898</c:v>
                </c:pt>
                <c:pt idx="370">
                  <c:v>0.60665822999999997</c:v>
                </c:pt>
                <c:pt idx="371">
                  <c:v>0.60600341599999996</c:v>
                </c:pt>
                <c:pt idx="372">
                  <c:v>0.60518248900000005</c:v>
                </c:pt>
                <c:pt idx="373">
                  <c:v>0.60478217400000001</c:v>
                </c:pt>
                <c:pt idx="374">
                  <c:v>0.60878378700000002</c:v>
                </c:pt>
                <c:pt idx="375">
                  <c:v>0.610989797</c:v>
                </c:pt>
                <c:pt idx="376">
                  <c:v>0.614907816</c:v>
                </c:pt>
                <c:pt idx="377">
                  <c:v>0.61882688399999997</c:v>
                </c:pt>
                <c:pt idx="378">
                  <c:v>0.62661541899999995</c:v>
                </c:pt>
                <c:pt idx="379">
                  <c:v>0.61712557599999995</c:v>
                </c:pt>
                <c:pt idx="380">
                  <c:v>0.60463859499999995</c:v>
                </c:pt>
                <c:pt idx="381">
                  <c:v>0.59158568499999997</c:v>
                </c:pt>
                <c:pt idx="382">
                  <c:v>0.57877516500000004</c:v>
                </c:pt>
                <c:pt idx="383">
                  <c:v>0.57065591100000002</c:v>
                </c:pt>
                <c:pt idx="384">
                  <c:v>0.53939723299999998</c:v>
                </c:pt>
                <c:pt idx="385">
                  <c:v>0.53218662299999997</c:v>
                </c:pt>
                <c:pt idx="386">
                  <c:v>0.53177961399999996</c:v>
                </c:pt>
                <c:pt idx="387">
                  <c:v>0.53486299999999998</c:v>
                </c:pt>
                <c:pt idx="388">
                  <c:v>0.53857663200000006</c:v>
                </c:pt>
                <c:pt idx="389">
                  <c:v>0.54554460900000001</c:v>
                </c:pt>
                <c:pt idx="390">
                  <c:v>0.574202404</c:v>
                </c:pt>
                <c:pt idx="391">
                  <c:v>0.61647978599999997</c:v>
                </c:pt>
                <c:pt idx="392">
                  <c:v>0.621349822</c:v>
                </c:pt>
                <c:pt idx="393">
                  <c:v>0.61747101000000004</c:v>
                </c:pt>
                <c:pt idx="394">
                  <c:v>0.613454846</c:v>
                </c:pt>
                <c:pt idx="395">
                  <c:v>0.61279269599999997</c:v>
                </c:pt>
                <c:pt idx="396">
                  <c:v>0.61196257099999996</c:v>
                </c:pt>
                <c:pt idx="397">
                  <c:v>0.61155777099999997</c:v>
                </c:pt>
                <c:pt idx="398">
                  <c:v>0.61560421600000004</c:v>
                </c:pt>
                <c:pt idx="399">
                  <c:v>0.617834942</c:v>
                </c:pt>
                <c:pt idx="400">
                  <c:v>0.62179685500000004</c:v>
                </c:pt>
                <c:pt idx="401">
                  <c:v>0.62575983000000002</c:v>
                </c:pt>
                <c:pt idx="402">
                  <c:v>0.63363562200000001</c:v>
                </c:pt>
                <c:pt idx="403">
                  <c:v>0.62403946099999996</c:v>
                </c:pt>
                <c:pt idx="404">
                  <c:v>0.61141258499999995</c:v>
                </c:pt>
                <c:pt idx="405">
                  <c:v>0.59821343800000004</c:v>
                </c:pt>
                <c:pt idx="406">
                  <c:v>0.58525939699999996</c:v>
                </c:pt>
                <c:pt idx="407">
                  <c:v>0.57704918000000005</c:v>
                </c:pt>
                <c:pt idx="408">
                  <c:v>0.54504566799999998</c:v>
                </c:pt>
                <c:pt idx="409">
                  <c:v>0.53775954999999998</c:v>
                </c:pt>
                <c:pt idx="410">
                  <c:v>0.53734827900000004</c:v>
                </c:pt>
                <c:pt idx="411">
                  <c:v>0.54046395300000005</c:v>
                </c:pt>
                <c:pt idx="412">
                  <c:v>0.54421647399999995</c:v>
                </c:pt>
                <c:pt idx="413">
                  <c:v>0.55125741699999997</c:v>
                </c:pt>
                <c:pt idx="414">
                  <c:v>0.58021531000000004</c:v>
                </c:pt>
                <c:pt idx="415">
                  <c:v>0.62293540999999997</c:v>
                </c:pt>
                <c:pt idx="416">
                  <c:v>0.62785644299999999</c:v>
                </c:pt>
                <c:pt idx="417">
                  <c:v>0.62393701400000001</c:v>
                </c:pt>
                <c:pt idx="418">
                  <c:v>0.61987879400000001</c:v>
                </c:pt>
                <c:pt idx="419">
                  <c:v>0.61920971000000002</c:v>
                </c:pt>
                <c:pt idx="420">
                  <c:v>0.61837089199999995</c:v>
                </c:pt>
                <c:pt idx="421">
                  <c:v>0.61796185299999995</c:v>
                </c:pt>
                <c:pt idx="422">
                  <c:v>0.622050671</c:v>
                </c:pt>
                <c:pt idx="423">
                  <c:v>0.62430475600000002</c:v>
                </c:pt>
                <c:pt idx="424">
                  <c:v>0.62830815799999995</c:v>
                </c:pt>
                <c:pt idx="425">
                  <c:v>0.63231263199999999</c:v>
                </c:pt>
                <c:pt idx="426">
                  <c:v>0.64027089800000003</c:v>
                </c:pt>
                <c:pt idx="427">
                  <c:v>0.63057424799999995</c:v>
                </c:pt>
                <c:pt idx="428">
                  <c:v>0.61781514599999998</c:v>
                </c:pt>
                <c:pt idx="429">
                  <c:v>0.60447778100000005</c:v>
                </c:pt>
                <c:pt idx="430">
                  <c:v>0.59138808899999995</c:v>
                </c:pt>
                <c:pt idx="431">
                  <c:v>0.583091896</c:v>
                </c:pt>
                <c:pt idx="432">
                  <c:v>0.540623627</c:v>
                </c:pt>
                <c:pt idx="433">
                  <c:v>0.53339662300000001</c:v>
                </c:pt>
                <c:pt idx="434">
                  <c:v>0.53298868799999999</c:v>
                </c:pt>
                <c:pt idx="435">
                  <c:v>0.53607908500000001</c:v>
                </c:pt>
                <c:pt idx="436">
                  <c:v>0.53980116099999997</c:v>
                </c:pt>
                <c:pt idx="437">
                  <c:v>0.54678497999999998</c:v>
                </c:pt>
                <c:pt idx="438">
                  <c:v>0.57550793200000006</c:v>
                </c:pt>
                <c:pt idx="439">
                  <c:v>0.61788143799999995</c:v>
                </c:pt>
                <c:pt idx="440">
                  <c:v>0.62276254600000003</c:v>
                </c:pt>
                <c:pt idx="441">
                  <c:v>0.618874916</c:v>
                </c:pt>
                <c:pt idx="442">
                  <c:v>0.61484961999999999</c:v>
                </c:pt>
                <c:pt idx="443">
                  <c:v>0.614185965</c:v>
                </c:pt>
                <c:pt idx="444">
                  <c:v>0.61335395299999995</c:v>
                </c:pt>
                <c:pt idx="445">
                  <c:v>0.61294823200000004</c:v>
                </c:pt>
                <c:pt idx="446">
                  <c:v>0.61700387700000003</c:v>
                </c:pt>
                <c:pt idx="447">
                  <c:v>0.61923967499999999</c:v>
                </c:pt>
                <c:pt idx="448">
                  <c:v>0.62321059599999995</c:v>
                </c:pt>
                <c:pt idx="449">
                  <c:v>0.62718258199999999</c:v>
                </c:pt>
                <c:pt idx="450">
                  <c:v>0.63507628000000005</c:v>
                </c:pt>
                <c:pt idx="451">
                  <c:v>0.62545830099999999</c:v>
                </c:pt>
                <c:pt idx="452">
                  <c:v>0.61280271600000003</c:v>
                </c:pt>
                <c:pt idx="453">
                  <c:v>0.59957355899999998</c:v>
                </c:pt>
                <c:pt idx="454">
                  <c:v>0.58659006499999999</c:v>
                </c:pt>
                <c:pt idx="455">
                  <c:v>0.578361181</c:v>
                </c:pt>
                <c:pt idx="456">
                  <c:v>0.54001607399999996</c:v>
                </c:pt>
                <c:pt idx="457">
                  <c:v>0.53279719199999998</c:v>
                </c:pt>
                <c:pt idx="458">
                  <c:v>0.53238971499999999</c:v>
                </c:pt>
                <c:pt idx="459">
                  <c:v>0.53547663899999998</c:v>
                </c:pt>
                <c:pt idx="460">
                  <c:v>0.539194532</c:v>
                </c:pt>
                <c:pt idx="461">
                  <c:v>0.54617050199999995</c:v>
                </c:pt>
                <c:pt idx="462">
                  <c:v>0.57486117599999997</c:v>
                </c:pt>
                <c:pt idx="463">
                  <c:v>0.61718706199999995</c:v>
                </c:pt>
                <c:pt idx="464">
                  <c:v>0.62206268499999995</c:v>
                </c:pt>
                <c:pt idx="465">
                  <c:v>0.61817942400000003</c:v>
                </c:pt>
                <c:pt idx="466">
                  <c:v>0.61415865199999997</c:v>
                </c:pt>
                <c:pt idx="467">
                  <c:v>0.61349574200000001</c:v>
                </c:pt>
                <c:pt idx="468">
                  <c:v>0.61266466500000005</c:v>
                </c:pt>
                <c:pt idx="469">
                  <c:v>0.61225940099999998</c:v>
                </c:pt>
                <c:pt idx="470">
                  <c:v>0.61631048799999999</c:v>
                </c:pt>
                <c:pt idx="471">
                  <c:v>0.61854377299999996</c:v>
                </c:pt>
                <c:pt idx="472">
                  <c:v>0.622510232</c:v>
                </c:pt>
                <c:pt idx="473">
                  <c:v>0.62647775299999997</c:v>
                </c:pt>
                <c:pt idx="474">
                  <c:v>0.63436258099999998</c:v>
                </c:pt>
                <c:pt idx="475">
                  <c:v>0.62475541099999998</c:v>
                </c:pt>
                <c:pt idx="476">
                  <c:v>0.61211404700000005</c:v>
                </c:pt>
                <c:pt idx="477">
                  <c:v>0.59889975699999998</c:v>
                </c:pt>
                <c:pt idx="478">
                  <c:v>0.58593085499999997</c:v>
                </c:pt>
                <c:pt idx="479">
                  <c:v>0.57771121800000003</c:v>
                </c:pt>
                <c:pt idx="480">
                  <c:v>0.52261033499999998</c:v>
                </c:pt>
                <c:pt idx="481">
                  <c:v>0.52853359200000005</c:v>
                </c:pt>
                <c:pt idx="482">
                  <c:v>0.515884699</c:v>
                </c:pt>
                <c:pt idx="483">
                  <c:v>0.51113150200000002</c:v>
                </c:pt>
                <c:pt idx="484">
                  <c:v>0.50849772299999996</c:v>
                </c:pt>
                <c:pt idx="485">
                  <c:v>0.51412965200000005</c:v>
                </c:pt>
                <c:pt idx="486">
                  <c:v>0.53666795599999995</c:v>
                </c:pt>
                <c:pt idx="487">
                  <c:v>0.57777926700000004</c:v>
                </c:pt>
                <c:pt idx="488">
                  <c:v>0.59955724300000002</c:v>
                </c:pt>
                <c:pt idx="489">
                  <c:v>0.608707577</c:v>
                </c:pt>
                <c:pt idx="490">
                  <c:v>0.60788342100000003</c:v>
                </c:pt>
                <c:pt idx="491">
                  <c:v>0.60514338599999995</c:v>
                </c:pt>
                <c:pt idx="492">
                  <c:v>0.61065980399999997</c:v>
                </c:pt>
                <c:pt idx="493">
                  <c:v>0.61008258299999996</c:v>
                </c:pt>
                <c:pt idx="494">
                  <c:v>0.60857565000000002</c:v>
                </c:pt>
                <c:pt idx="495">
                  <c:v>0.60735268899999995</c:v>
                </c:pt>
                <c:pt idx="496">
                  <c:v>0.60559585900000001</c:v>
                </c:pt>
                <c:pt idx="497">
                  <c:v>0.60578125699999996</c:v>
                </c:pt>
                <c:pt idx="498">
                  <c:v>0.61359681499999996</c:v>
                </c:pt>
                <c:pt idx="499">
                  <c:v>0.60257449900000004</c:v>
                </c:pt>
                <c:pt idx="500">
                  <c:v>0.58567799499999995</c:v>
                </c:pt>
                <c:pt idx="501">
                  <c:v>0.56838842000000001</c:v>
                </c:pt>
                <c:pt idx="502">
                  <c:v>0.54993580500000006</c:v>
                </c:pt>
                <c:pt idx="503">
                  <c:v>0.54320426200000005</c:v>
                </c:pt>
                <c:pt idx="504">
                  <c:v>0.51748480600000002</c:v>
                </c:pt>
                <c:pt idx="505">
                  <c:v>0.52334997100000002</c:v>
                </c:pt>
                <c:pt idx="506">
                  <c:v>0.51082513200000002</c:v>
                </c:pt>
                <c:pt idx="507">
                  <c:v>0.506118552</c:v>
                </c:pt>
                <c:pt idx="508">
                  <c:v>0.503510605</c:v>
                </c:pt>
                <c:pt idx="509">
                  <c:v>0.50908729799999997</c:v>
                </c:pt>
                <c:pt idx="510">
                  <c:v>0.53140455600000003</c:v>
                </c:pt>
                <c:pt idx="511">
                  <c:v>0.57211266599999999</c:v>
                </c:pt>
                <c:pt idx="512">
                  <c:v>0.59367705299999995</c:v>
                </c:pt>
                <c:pt idx="513">
                  <c:v>0.60273764500000004</c:v>
                </c:pt>
                <c:pt idx="514">
                  <c:v>0.60192157199999996</c:v>
                </c:pt>
                <c:pt idx="515">
                  <c:v>0.59920841000000002</c:v>
                </c:pt>
                <c:pt idx="516">
                  <c:v>0.60467072499999996</c:v>
                </c:pt>
                <c:pt idx="517">
                  <c:v>0.60409916500000005</c:v>
                </c:pt>
                <c:pt idx="518">
                  <c:v>0.602607012</c:v>
                </c:pt>
                <c:pt idx="519">
                  <c:v>0.60139604499999999</c:v>
                </c:pt>
                <c:pt idx="520">
                  <c:v>0.59965644500000004</c:v>
                </c:pt>
                <c:pt idx="521">
                  <c:v>0.599840025</c:v>
                </c:pt>
                <c:pt idx="522">
                  <c:v>0.60757893100000004</c:v>
                </c:pt>
                <c:pt idx="523">
                  <c:v>0.59666471700000001</c:v>
                </c:pt>
                <c:pt idx="524">
                  <c:v>0.57993392600000004</c:v>
                </c:pt>
                <c:pt idx="525">
                  <c:v>0.56281391999999997</c:v>
                </c:pt>
                <c:pt idx="526">
                  <c:v>0.54454228100000002</c:v>
                </c:pt>
                <c:pt idx="527">
                  <c:v>0.53787675800000001</c:v>
                </c:pt>
                <c:pt idx="528">
                  <c:v>0.53758958499999998</c:v>
                </c:pt>
                <c:pt idx="529">
                  <c:v>0.53040313900000002</c:v>
                </c:pt>
                <c:pt idx="530">
                  <c:v>0.52999749399999996</c:v>
                </c:pt>
                <c:pt idx="531">
                  <c:v>0.53307054700000001</c:v>
                </c:pt>
                <c:pt idx="532">
                  <c:v>0.536771734</c:v>
                </c:pt>
                <c:pt idx="533">
                  <c:v>0.54371635900000004</c:v>
                </c:pt>
                <c:pt idx="534">
                  <c:v>0.57227811500000003</c:v>
                </c:pt>
                <c:pt idx="535">
                  <c:v>0.61441381500000003</c:v>
                </c:pt>
                <c:pt idx="536">
                  <c:v>0.61926753000000001</c:v>
                </c:pt>
                <c:pt idx="537">
                  <c:v>0.61540171799999999</c:v>
                </c:pt>
                <c:pt idx="538">
                  <c:v>0.61139901299999999</c:v>
                </c:pt>
                <c:pt idx="539">
                  <c:v>0.61073908200000004</c:v>
                </c:pt>
                <c:pt idx="540">
                  <c:v>0.60991173899999995</c:v>
                </c:pt>
                <c:pt idx="541">
                  <c:v>0.609508296</c:v>
                </c:pt>
                <c:pt idx="542">
                  <c:v>0.61354117900000005</c:v>
                </c:pt>
                <c:pt idx="543">
                  <c:v>0.61576442899999995</c:v>
                </c:pt>
                <c:pt idx="544">
                  <c:v>0.61971306599999998</c:v>
                </c:pt>
                <c:pt idx="545">
                  <c:v>0.62366275999999998</c:v>
                </c:pt>
                <c:pt idx="546">
                  <c:v>0.63151215800000005</c:v>
                </c:pt>
                <c:pt idx="547">
                  <c:v>0.62194815599999997</c:v>
                </c:pt>
                <c:pt idx="548">
                  <c:v>0.60936359500000004</c:v>
                </c:pt>
                <c:pt idx="549">
                  <c:v>0.59620868199999999</c:v>
                </c:pt>
                <c:pt idx="550">
                  <c:v>0.58329805300000004</c:v>
                </c:pt>
                <c:pt idx="551">
                  <c:v>0.575115351</c:v>
                </c:pt>
                <c:pt idx="552">
                  <c:v>0.54157795399999997</c:v>
                </c:pt>
                <c:pt idx="553">
                  <c:v>0.53433819299999996</c:v>
                </c:pt>
                <c:pt idx="554">
                  <c:v>0.53392953799999998</c:v>
                </c:pt>
                <c:pt idx="555">
                  <c:v>0.53702539000000005</c:v>
                </c:pt>
                <c:pt idx="556">
                  <c:v>0.54075403600000005</c:v>
                </c:pt>
                <c:pt idx="557">
                  <c:v>0.547750183</c:v>
                </c:pt>
                <c:pt idx="558">
                  <c:v>0.57652383799999996</c:v>
                </c:pt>
                <c:pt idx="559">
                  <c:v>0.61897214300000003</c:v>
                </c:pt>
                <c:pt idx="560">
                  <c:v>0.62386186700000001</c:v>
                </c:pt>
                <c:pt idx="561">
                  <c:v>0.61996737499999999</c:v>
                </c:pt>
                <c:pt idx="562">
                  <c:v>0.615934973</c:v>
                </c:pt>
                <c:pt idx="563">
                  <c:v>0.61527014599999996</c:v>
                </c:pt>
                <c:pt idx="564">
                  <c:v>0.61443666600000002</c:v>
                </c:pt>
                <c:pt idx="565">
                  <c:v>0.61403022900000004</c:v>
                </c:pt>
                <c:pt idx="566">
                  <c:v>0.61809303299999996</c:v>
                </c:pt>
                <c:pt idx="567">
                  <c:v>0.620332777</c:v>
                </c:pt>
                <c:pt idx="568">
                  <c:v>0.62431070899999996</c:v>
                </c:pt>
                <c:pt idx="569">
                  <c:v>0.62828970500000003</c:v>
                </c:pt>
                <c:pt idx="570">
                  <c:v>0.636197338</c:v>
                </c:pt>
                <c:pt idx="571">
                  <c:v>0.62656238099999995</c:v>
                </c:pt>
                <c:pt idx="572">
                  <c:v>0.613884455</c:v>
                </c:pt>
                <c:pt idx="573">
                  <c:v>0.60063194600000003</c:v>
                </c:pt>
                <c:pt idx="574">
                  <c:v>0.58762553299999998</c:v>
                </c:pt>
                <c:pt idx="575">
                  <c:v>0.57938212300000003</c:v>
                </c:pt>
                <c:pt idx="576">
                  <c:v>0.54405696599999998</c:v>
                </c:pt>
                <c:pt idx="577">
                  <c:v>0.53678406499999998</c:v>
                </c:pt>
                <c:pt idx="578">
                  <c:v>0.53637354000000004</c:v>
                </c:pt>
                <c:pt idx="579">
                  <c:v>0.539483563</c:v>
                </c:pt>
                <c:pt idx="580">
                  <c:v>0.54322927600000004</c:v>
                </c:pt>
                <c:pt idx="581">
                  <c:v>0.55025744700000001</c:v>
                </c:pt>
                <c:pt idx="582">
                  <c:v>0.579162811</c:v>
                </c:pt>
                <c:pt idx="583">
                  <c:v>0.621805418</c:v>
                </c:pt>
                <c:pt idx="584">
                  <c:v>0.62671752400000003</c:v>
                </c:pt>
                <c:pt idx="585">
                  <c:v>0.62280520500000003</c:v>
                </c:pt>
                <c:pt idx="586">
                  <c:v>0.61875434600000001</c:v>
                </c:pt>
                <c:pt idx="587">
                  <c:v>0.618086476</c:v>
                </c:pt>
                <c:pt idx="588">
                  <c:v>0.61724917999999995</c:v>
                </c:pt>
                <c:pt idx="589">
                  <c:v>0.61684088299999995</c:v>
                </c:pt>
                <c:pt idx="590">
                  <c:v>0.62092228400000005</c:v>
                </c:pt>
                <c:pt idx="591">
                  <c:v>0.62317228000000002</c:v>
                </c:pt>
                <c:pt idx="592">
                  <c:v>0.62716841999999995</c:v>
                </c:pt>
                <c:pt idx="593">
                  <c:v>0.63116563000000003</c:v>
                </c:pt>
                <c:pt idx="594">
                  <c:v>0.63910946000000002</c:v>
                </c:pt>
                <c:pt idx="595">
                  <c:v>0.62943039899999997</c:v>
                </c:pt>
                <c:pt idx="596">
                  <c:v>0.61669444200000001</c:v>
                </c:pt>
                <c:pt idx="597">
                  <c:v>0.60338127100000005</c:v>
                </c:pt>
                <c:pt idx="598">
                  <c:v>0.590315323</c:v>
                </c:pt>
                <c:pt idx="599">
                  <c:v>0.58203417999999996</c:v>
                </c:pt>
                <c:pt idx="600">
                  <c:v>0.54509349200000001</c:v>
                </c:pt>
                <c:pt idx="601">
                  <c:v>0.53780673499999998</c:v>
                </c:pt>
                <c:pt idx="602">
                  <c:v>0.53739542799999995</c:v>
                </c:pt>
                <c:pt idx="603">
                  <c:v>0.54051137599999999</c:v>
                </c:pt>
                <c:pt idx="604">
                  <c:v>0.54426422500000005</c:v>
                </c:pt>
                <c:pt idx="605">
                  <c:v>0.55130578600000002</c:v>
                </c:pt>
                <c:pt idx="606">
                  <c:v>0.58026622000000005</c:v>
                </c:pt>
                <c:pt idx="607">
                  <c:v>0.62299006899999998</c:v>
                </c:pt>
                <c:pt idx="608">
                  <c:v>0.62791153399999999</c:v>
                </c:pt>
                <c:pt idx="609">
                  <c:v>0.62399176099999998</c:v>
                </c:pt>
                <c:pt idx="610">
                  <c:v>0.61993318399999997</c:v>
                </c:pt>
                <c:pt idx="611">
                  <c:v>0.61926404099999999</c:v>
                </c:pt>
                <c:pt idx="612">
                  <c:v>0.61842514999999998</c:v>
                </c:pt>
                <c:pt idx="613">
                  <c:v>0.618016075</c:v>
                </c:pt>
                <c:pt idx="614">
                  <c:v>0.622105252</c:v>
                </c:pt>
                <c:pt idx="615">
                  <c:v>0.62435953499999997</c:v>
                </c:pt>
                <c:pt idx="616">
                  <c:v>0.62836328799999996</c:v>
                </c:pt>
                <c:pt idx="617">
                  <c:v>0.63236811400000004</c:v>
                </c:pt>
                <c:pt idx="618">
                  <c:v>0.64032707799999999</c:v>
                </c:pt>
                <c:pt idx="619">
                  <c:v>0.630629577</c:v>
                </c:pt>
                <c:pt idx="620">
                  <c:v>0.61786935600000004</c:v>
                </c:pt>
                <c:pt idx="621">
                  <c:v>0.60453082000000002</c:v>
                </c:pt>
                <c:pt idx="622">
                  <c:v>0.591439979</c:v>
                </c:pt>
                <c:pt idx="623">
                  <c:v>0.58314305899999996</c:v>
                </c:pt>
                <c:pt idx="624">
                  <c:v>0.54658105199999996</c:v>
                </c:pt>
                <c:pt idx="625">
                  <c:v>0.53927440999999998</c:v>
                </c:pt>
                <c:pt idx="626">
                  <c:v>0.53886197999999996</c:v>
                </c:pt>
                <c:pt idx="627">
                  <c:v>0.54198643199999996</c:v>
                </c:pt>
                <c:pt idx="628">
                  <c:v>0.54574952200000004</c:v>
                </c:pt>
                <c:pt idx="629">
                  <c:v>0.55281029999999998</c:v>
                </c:pt>
                <c:pt idx="630">
                  <c:v>0.58184976700000002</c:v>
                </c:pt>
                <c:pt idx="631">
                  <c:v>0.62469020900000005</c:v>
                </c:pt>
                <c:pt idx="632">
                  <c:v>0.62962510500000002</c:v>
                </c:pt>
                <c:pt idx="633">
                  <c:v>0.62569463400000003</c:v>
                </c:pt>
                <c:pt idx="634">
                  <c:v>0.62162498200000005</c:v>
                </c:pt>
                <c:pt idx="635">
                  <c:v>0.62095401299999997</c:v>
                </c:pt>
                <c:pt idx="636">
                  <c:v>0.62011283299999997</c:v>
                </c:pt>
                <c:pt idx="637">
                  <c:v>0.61970264200000003</c:v>
                </c:pt>
                <c:pt idx="638">
                  <c:v>0.62380297799999995</c:v>
                </c:pt>
                <c:pt idx="639">
                  <c:v>0.62606341300000001</c:v>
                </c:pt>
                <c:pt idx="640">
                  <c:v>0.63007809199999998</c:v>
                </c:pt>
                <c:pt idx="641">
                  <c:v>0.63409384700000004</c:v>
                </c:pt>
                <c:pt idx="642">
                  <c:v>0.642074531</c:v>
                </c:pt>
                <c:pt idx="643">
                  <c:v>0.63235056499999998</c:v>
                </c:pt>
                <c:pt idx="644">
                  <c:v>0.619555521</c:v>
                </c:pt>
                <c:pt idx="645">
                  <c:v>0.60618058500000005</c:v>
                </c:pt>
                <c:pt idx="646">
                  <c:v>0.59305401899999999</c:v>
                </c:pt>
                <c:pt idx="647">
                  <c:v>0.58473445700000004</c:v>
                </c:pt>
                <c:pt idx="648">
                  <c:v>0.53395265800000002</c:v>
                </c:pt>
                <c:pt idx="649">
                  <c:v>0.54190637699999999</c:v>
                </c:pt>
                <c:pt idx="650">
                  <c:v>0.53794317999999997</c:v>
                </c:pt>
                <c:pt idx="651">
                  <c:v>0.53111565999999999</c:v>
                </c:pt>
                <c:pt idx="652">
                  <c:v>0.51967728400000002</c:v>
                </c:pt>
                <c:pt idx="653">
                  <c:v>0.51644907500000004</c:v>
                </c:pt>
                <c:pt idx="654">
                  <c:v>0.52525408500000004</c:v>
                </c:pt>
                <c:pt idx="655">
                  <c:v>0.53456634800000002</c:v>
                </c:pt>
                <c:pt idx="656">
                  <c:v>0.55261037700000004</c:v>
                </c:pt>
                <c:pt idx="657">
                  <c:v>0.56989293799999996</c:v>
                </c:pt>
                <c:pt idx="658">
                  <c:v>0.58169548000000004</c:v>
                </c:pt>
                <c:pt idx="659">
                  <c:v>0.58397531899999999</c:v>
                </c:pt>
                <c:pt idx="660">
                  <c:v>0.58967553299999997</c:v>
                </c:pt>
                <c:pt idx="661">
                  <c:v>0.58789235100000004</c:v>
                </c:pt>
                <c:pt idx="662">
                  <c:v>0.59168299999999996</c:v>
                </c:pt>
                <c:pt idx="663">
                  <c:v>0.59004889500000002</c:v>
                </c:pt>
                <c:pt idx="664">
                  <c:v>0.58859291000000002</c:v>
                </c:pt>
                <c:pt idx="665">
                  <c:v>0.58163687500000005</c:v>
                </c:pt>
                <c:pt idx="666">
                  <c:v>0.552367049</c:v>
                </c:pt>
                <c:pt idx="667">
                  <c:v>0.53627056299999998</c:v>
                </c:pt>
                <c:pt idx="668">
                  <c:v>0.52346824999999997</c:v>
                </c:pt>
                <c:pt idx="669">
                  <c:v>0.50998917899999996</c:v>
                </c:pt>
                <c:pt idx="670">
                  <c:v>0.50784250799999997</c:v>
                </c:pt>
                <c:pt idx="671">
                  <c:v>0.52631531099999995</c:v>
                </c:pt>
                <c:pt idx="672">
                  <c:v>0.53282220199999997</c:v>
                </c:pt>
                <c:pt idx="673">
                  <c:v>0.540759082</c:v>
                </c:pt>
                <c:pt idx="674">
                  <c:v>0.53680427500000005</c:v>
                </c:pt>
                <c:pt idx="675">
                  <c:v>0.52999121000000005</c:v>
                </c:pt>
                <c:pt idx="676">
                  <c:v>0.51857705099999996</c:v>
                </c:pt>
                <c:pt idx="677">
                  <c:v>0.51535567699999996</c:v>
                </c:pt>
                <c:pt idx="678">
                  <c:v>0.52414204600000003</c:v>
                </c:pt>
                <c:pt idx="679">
                  <c:v>0.53343459299999996</c:v>
                </c:pt>
                <c:pt idx="680">
                  <c:v>0.55144042000000004</c:v>
                </c:pt>
                <c:pt idx="681">
                  <c:v>0.56868639099999996</c:v>
                </c:pt>
                <c:pt idx="682">
                  <c:v>0.58046394499999998</c:v>
                </c:pt>
                <c:pt idx="683">
                  <c:v>0.58273895799999997</c:v>
                </c:pt>
                <c:pt idx="684">
                  <c:v>0.58842710300000001</c:v>
                </c:pt>
                <c:pt idx="685">
                  <c:v>0.586647696</c:v>
                </c:pt>
                <c:pt idx="686">
                  <c:v>0.59043031999999995</c:v>
                </c:pt>
                <c:pt idx="687">
                  <c:v>0.58879967499999997</c:v>
                </c:pt>
                <c:pt idx="688">
                  <c:v>0.58734677300000004</c:v>
                </c:pt>
                <c:pt idx="689">
                  <c:v>0.58040546500000001</c:v>
                </c:pt>
                <c:pt idx="690">
                  <c:v>0.55119760699999998</c:v>
                </c:pt>
                <c:pt idx="691">
                  <c:v>0.53513520000000003</c:v>
                </c:pt>
                <c:pt idx="692">
                  <c:v>0.52235999099999997</c:v>
                </c:pt>
                <c:pt idx="693">
                  <c:v>0.50890945700000001</c:v>
                </c:pt>
                <c:pt idx="694">
                  <c:v>0.50676733100000004</c:v>
                </c:pt>
                <c:pt idx="695">
                  <c:v>0.52520102400000002</c:v>
                </c:pt>
                <c:pt idx="696">
                  <c:v>0.54555693500000002</c:v>
                </c:pt>
                <c:pt idx="697">
                  <c:v>0.543433893</c:v>
                </c:pt>
                <c:pt idx="698">
                  <c:v>0.54161173699999998</c:v>
                </c:pt>
                <c:pt idx="699">
                  <c:v>0.54032521499999997</c:v>
                </c:pt>
                <c:pt idx="700">
                  <c:v>0.53393531999999999</c:v>
                </c:pt>
                <c:pt idx="701">
                  <c:v>0.53654003900000002</c:v>
                </c:pt>
                <c:pt idx="702">
                  <c:v>0.55164969600000002</c:v>
                </c:pt>
                <c:pt idx="703">
                  <c:v>0.578535205</c:v>
                </c:pt>
                <c:pt idx="704">
                  <c:v>0.59254006199999998</c:v>
                </c:pt>
                <c:pt idx="705">
                  <c:v>0.59295250099999997</c:v>
                </c:pt>
                <c:pt idx="706">
                  <c:v>0.59508815900000001</c:v>
                </c:pt>
                <c:pt idx="707">
                  <c:v>0.59506659399999995</c:v>
                </c:pt>
                <c:pt idx="708">
                  <c:v>0.59794873800000004</c:v>
                </c:pt>
                <c:pt idx="709">
                  <c:v>0.59915641200000003</c:v>
                </c:pt>
                <c:pt idx="710">
                  <c:v>0.600006492</c:v>
                </c:pt>
                <c:pt idx="711">
                  <c:v>0.60200626400000001</c:v>
                </c:pt>
                <c:pt idx="712">
                  <c:v>0.60440303200000001</c:v>
                </c:pt>
                <c:pt idx="713">
                  <c:v>0.60248426099999997</c:v>
                </c:pt>
                <c:pt idx="714">
                  <c:v>0.60181429200000003</c:v>
                </c:pt>
                <c:pt idx="715">
                  <c:v>0.59096943899999999</c:v>
                </c:pt>
                <c:pt idx="716">
                  <c:v>0.57871147199999995</c:v>
                </c:pt>
                <c:pt idx="717">
                  <c:v>0.55907231899999998</c:v>
                </c:pt>
                <c:pt idx="718">
                  <c:v>0.54491707599999994</c:v>
                </c:pt>
                <c:pt idx="719">
                  <c:v>0.54911759400000004</c:v>
                </c:pt>
                <c:pt idx="720">
                  <c:v>0.544252819</c:v>
                </c:pt>
                <c:pt idx="721">
                  <c:v>0.542134852</c:v>
                </c:pt>
                <c:pt idx="722">
                  <c:v>0.54031705200000002</c:v>
                </c:pt>
                <c:pt idx="723">
                  <c:v>0.53903360499999997</c:v>
                </c:pt>
                <c:pt idx="724">
                  <c:v>0.532658984</c:v>
                </c:pt>
                <c:pt idx="725">
                  <c:v>0.53525747700000004</c:v>
                </c:pt>
                <c:pt idx="726">
                  <c:v>0.55033101500000003</c:v>
                </c:pt>
                <c:pt idx="727">
                  <c:v>0.57715225599999997</c:v>
                </c:pt>
                <c:pt idx="728">
                  <c:v>0.59112363599999995</c:v>
                </c:pt>
                <c:pt idx="729">
                  <c:v>0.59153508899999996</c:v>
                </c:pt>
                <c:pt idx="730">
                  <c:v>0.59366564200000005</c:v>
                </c:pt>
                <c:pt idx="731">
                  <c:v>0.59364412899999996</c:v>
                </c:pt>
                <c:pt idx="732">
                  <c:v>0.59651938299999996</c:v>
                </c:pt>
                <c:pt idx="733">
                  <c:v>0.59772417</c:v>
                </c:pt>
                <c:pt idx="734">
                  <c:v>0.59857221800000004</c:v>
                </c:pt>
                <c:pt idx="735">
                  <c:v>0.60056720900000005</c:v>
                </c:pt>
                <c:pt idx="736">
                  <c:v>0.60295824799999997</c:v>
                </c:pt>
                <c:pt idx="737">
                  <c:v>0.60104406399999999</c:v>
                </c:pt>
                <c:pt idx="738">
                  <c:v>0.60037569599999996</c:v>
                </c:pt>
                <c:pt idx="739">
                  <c:v>0.58955676700000004</c:v>
                </c:pt>
                <c:pt idx="740">
                  <c:v>0.57732810199999995</c:v>
                </c:pt>
                <c:pt idx="741">
                  <c:v>0.55773589499999998</c:v>
                </c:pt>
                <c:pt idx="742">
                  <c:v>0.54361448899999998</c:v>
                </c:pt>
                <c:pt idx="743">
                  <c:v>0.54780496599999995</c:v>
                </c:pt>
                <c:pt idx="744">
                  <c:v>0.54071750600000001</c:v>
                </c:pt>
                <c:pt idx="745">
                  <c:v>0.53861329700000005</c:v>
                </c:pt>
                <c:pt idx="746">
                  <c:v>0.53680730499999996</c:v>
                </c:pt>
                <c:pt idx="747">
                  <c:v>0.53553219399999996</c:v>
                </c:pt>
                <c:pt idx="748">
                  <c:v>0.52919898200000004</c:v>
                </c:pt>
                <c:pt idx="749">
                  <c:v>0.53178059499999997</c:v>
                </c:pt>
                <c:pt idx="750">
                  <c:v>0.54675622000000001</c:v>
                </c:pt>
                <c:pt idx="751">
                  <c:v>0.57340323800000004</c:v>
                </c:pt>
                <c:pt idx="752">
                  <c:v>0.58728386399999999</c:v>
                </c:pt>
                <c:pt idx="753">
                  <c:v>0.58769264399999999</c:v>
                </c:pt>
                <c:pt idx="754">
                  <c:v>0.58980935800000001</c:v>
                </c:pt>
                <c:pt idx="755">
                  <c:v>0.58978798399999999</c:v>
                </c:pt>
                <c:pt idx="756">
                  <c:v>0.59264456099999996</c:v>
                </c:pt>
                <c:pt idx="757">
                  <c:v>0.59384152199999996</c:v>
                </c:pt>
                <c:pt idx="758">
                  <c:v>0.59468406100000004</c:v>
                </c:pt>
                <c:pt idx="759">
                  <c:v>0.59666609400000004</c:v>
                </c:pt>
                <c:pt idx="760">
                  <c:v>0.59904160200000001</c:v>
                </c:pt>
                <c:pt idx="761">
                  <c:v>0.597139851</c:v>
                </c:pt>
                <c:pt idx="762">
                  <c:v>0.59647582499999996</c:v>
                </c:pt>
                <c:pt idx="763">
                  <c:v>0.58572717299999999</c:v>
                </c:pt>
                <c:pt idx="764">
                  <c:v>0.57357794200000001</c:v>
                </c:pt>
                <c:pt idx="765">
                  <c:v>0.55411299999999997</c:v>
                </c:pt>
                <c:pt idx="766">
                  <c:v>0.54008332299999995</c:v>
                </c:pt>
                <c:pt idx="767">
                  <c:v>0.54424658000000004</c:v>
                </c:pt>
                <c:pt idx="768">
                  <c:v>0.54559140299999997</c:v>
                </c:pt>
                <c:pt idx="769">
                  <c:v>0.54346822699999997</c:v>
                </c:pt>
                <c:pt idx="770">
                  <c:v>0.54164595599999998</c:v>
                </c:pt>
                <c:pt idx="771">
                  <c:v>0.54035935199999996</c:v>
                </c:pt>
                <c:pt idx="772">
                  <c:v>0.53396905299999997</c:v>
                </c:pt>
                <c:pt idx="773">
                  <c:v>0.536573937</c:v>
                </c:pt>
                <c:pt idx="774">
                  <c:v>0.55168454899999997</c:v>
                </c:pt>
                <c:pt idx="775">
                  <c:v>0.57857175599999999</c:v>
                </c:pt>
                <c:pt idx="776">
                  <c:v>0.59257749800000004</c:v>
                </c:pt>
                <c:pt idx="777">
                  <c:v>0.59298996400000004</c:v>
                </c:pt>
                <c:pt idx="778">
                  <c:v>0.59512575700000003</c:v>
                </c:pt>
                <c:pt idx="779">
                  <c:v>0.59510419000000003</c:v>
                </c:pt>
                <c:pt idx="780">
                  <c:v>0.59798651599999997</c:v>
                </c:pt>
                <c:pt idx="781">
                  <c:v>0.59919426600000003</c:v>
                </c:pt>
                <c:pt idx="782">
                  <c:v>0.60004440000000003</c:v>
                </c:pt>
                <c:pt idx="783">
                  <c:v>0.60204429800000003</c:v>
                </c:pt>
                <c:pt idx="784">
                  <c:v>0.60444121799999995</c:v>
                </c:pt>
                <c:pt idx="785">
                  <c:v>0.602522326</c:v>
                </c:pt>
                <c:pt idx="786">
                  <c:v>0.60185231400000005</c:v>
                </c:pt>
                <c:pt idx="787">
                  <c:v>0.59100677599999996</c:v>
                </c:pt>
                <c:pt idx="788">
                  <c:v>0.57874803500000005</c:v>
                </c:pt>
                <c:pt idx="789">
                  <c:v>0.55910764099999999</c:v>
                </c:pt>
                <c:pt idx="790">
                  <c:v>0.54495150400000003</c:v>
                </c:pt>
                <c:pt idx="791">
                  <c:v>0.54915228699999996</c:v>
                </c:pt>
                <c:pt idx="792">
                  <c:v>0.54962394599999997</c:v>
                </c:pt>
                <c:pt idx="793">
                  <c:v>0.54748507800000001</c:v>
                </c:pt>
                <c:pt idx="794">
                  <c:v>0.54564933800000004</c:v>
                </c:pt>
                <c:pt idx="795">
                  <c:v>0.54435322500000005</c:v>
                </c:pt>
                <c:pt idx="796">
                  <c:v>0.53791569400000006</c:v>
                </c:pt>
                <c:pt idx="797">
                  <c:v>0.54053983100000003</c:v>
                </c:pt>
                <c:pt idx="798">
                  <c:v>0.55576212700000005</c:v>
                </c:pt>
                <c:pt idx="799">
                  <c:v>0.58284806199999994</c:v>
                </c:pt>
                <c:pt idx="800">
                  <c:v>0.59695732300000004</c:v>
                </c:pt>
                <c:pt idx="801">
                  <c:v>0.59737283699999999</c:v>
                </c:pt>
                <c:pt idx="802">
                  <c:v>0.59952441499999998</c:v>
                </c:pt>
                <c:pt idx="803">
                  <c:v>0.59950269</c:v>
                </c:pt>
                <c:pt idx="804">
                  <c:v>0.60240631899999997</c:v>
                </c:pt>
                <c:pt idx="805">
                  <c:v>0.60362299600000002</c:v>
                </c:pt>
                <c:pt idx="806">
                  <c:v>0.60447941299999997</c:v>
                </c:pt>
                <c:pt idx="807">
                  <c:v>0.60649409300000001</c:v>
                </c:pt>
                <c:pt idx="808">
                  <c:v>0.60890872900000004</c:v>
                </c:pt>
                <c:pt idx="809">
                  <c:v>0.60697565399999998</c:v>
                </c:pt>
                <c:pt idx="810">
                  <c:v>0.60630068999999998</c:v>
                </c:pt>
                <c:pt idx="811">
                  <c:v>0.59537499100000002</c:v>
                </c:pt>
                <c:pt idx="812">
                  <c:v>0.58302564400000001</c:v>
                </c:pt>
                <c:pt idx="813">
                  <c:v>0.56324008400000003</c:v>
                </c:pt>
                <c:pt idx="814">
                  <c:v>0.54897931700000002</c:v>
                </c:pt>
                <c:pt idx="815">
                  <c:v>0.55321114900000001</c:v>
                </c:pt>
                <c:pt idx="816">
                  <c:v>0.53959512499999995</c:v>
                </c:pt>
                <c:pt idx="817">
                  <c:v>0.54763289400000004</c:v>
                </c:pt>
                <c:pt idx="818">
                  <c:v>0.54362781599999999</c:v>
                </c:pt>
                <c:pt idx="819">
                  <c:v>0.53672814700000004</c:v>
                </c:pt>
                <c:pt idx="820">
                  <c:v>0.525168898</c:v>
                </c:pt>
                <c:pt idx="821">
                  <c:v>0.52190657600000001</c:v>
                </c:pt>
                <c:pt idx="822">
                  <c:v>0.53080463099999997</c:v>
                </c:pt>
                <c:pt idx="823">
                  <c:v>0.54021530100000004</c:v>
                </c:pt>
                <c:pt idx="824">
                  <c:v>0.55845000700000003</c:v>
                </c:pt>
                <c:pt idx="825">
                  <c:v>0.57591519800000002</c:v>
                </c:pt>
                <c:pt idx="826">
                  <c:v>0.58784246200000001</c:v>
                </c:pt>
                <c:pt idx="827">
                  <c:v>0.59014639300000005</c:v>
                </c:pt>
                <c:pt idx="828">
                  <c:v>0.59590684299999996</c:v>
                </c:pt>
                <c:pt idx="829">
                  <c:v>0.59410481699999995</c:v>
                </c:pt>
                <c:pt idx="830">
                  <c:v>0.59793552400000005</c:v>
                </c:pt>
                <c:pt idx="831">
                  <c:v>0.59628415000000001</c:v>
                </c:pt>
                <c:pt idx="832">
                  <c:v>0.59481278000000004</c:v>
                </c:pt>
                <c:pt idx="833">
                  <c:v>0.58778323799999999</c:v>
                </c:pt>
                <c:pt idx="834">
                  <c:v>0.55820410799999998</c:v>
                </c:pt>
                <c:pt idx="835">
                  <c:v>0.54193752399999995</c:v>
                </c:pt>
                <c:pt idx="836">
                  <c:v>0.52899992500000004</c:v>
                </c:pt>
                <c:pt idx="837">
                  <c:v>0.51537841500000003</c:v>
                </c:pt>
                <c:pt idx="838">
                  <c:v>0.51320905999999999</c:v>
                </c:pt>
                <c:pt idx="839">
                  <c:v>0.53187707100000003</c:v>
                </c:pt>
                <c:pt idx="840">
                  <c:v>0.540661803</c:v>
                </c:pt>
                <c:pt idx="841">
                  <c:v>0.54871546199999999</c:v>
                </c:pt>
                <c:pt idx="842">
                  <c:v>0.54470246600000005</c:v>
                </c:pt>
                <c:pt idx="843">
                  <c:v>0.53778915800000004</c:v>
                </c:pt>
                <c:pt idx="844">
                  <c:v>0.52620705899999998</c:v>
                </c:pt>
                <c:pt idx="845">
                  <c:v>0.522938287</c:v>
                </c:pt>
                <c:pt idx="846">
                  <c:v>0.53185393299999995</c:v>
                </c:pt>
                <c:pt idx="847">
                  <c:v>0.54128320500000005</c:v>
                </c:pt>
                <c:pt idx="848">
                  <c:v>0.55955395799999996</c:v>
                </c:pt>
                <c:pt idx="849">
                  <c:v>0.57705367500000004</c:v>
                </c:pt>
                <c:pt idx="850">
                  <c:v>0.58900451600000003</c:v>
                </c:pt>
                <c:pt idx="851">
                  <c:v>0.59131300200000003</c:v>
                </c:pt>
                <c:pt idx="852">
                  <c:v>0.59708483899999998</c:v>
                </c:pt>
                <c:pt idx="853">
                  <c:v>0.59527925100000001</c:v>
                </c:pt>
                <c:pt idx="854">
                  <c:v>0.59911753000000001</c:v>
                </c:pt>
                <c:pt idx="855">
                  <c:v>0.59746289200000002</c:v>
                </c:pt>
                <c:pt idx="856">
                  <c:v>0.59598861400000003</c:v>
                </c:pt>
                <c:pt idx="857">
                  <c:v>0.58894517499999999</c:v>
                </c:pt>
                <c:pt idx="858">
                  <c:v>0.559307573</c:v>
                </c:pt>
                <c:pt idx="859">
                  <c:v>0.54300883300000002</c:v>
                </c:pt>
                <c:pt idx="860">
                  <c:v>0.53004565800000003</c:v>
                </c:pt>
                <c:pt idx="861">
                  <c:v>0.51639722200000004</c:v>
                </c:pt>
                <c:pt idx="862">
                  <c:v>0.51422357799999996</c:v>
                </c:pt>
                <c:pt idx="863">
                  <c:v>0.53292849200000003</c:v>
                </c:pt>
                <c:pt idx="864">
                  <c:v>0.55774148400000001</c:v>
                </c:pt>
                <c:pt idx="865">
                  <c:v>0.55557102599999997</c:v>
                </c:pt>
                <c:pt idx="866">
                  <c:v>0.55370817400000005</c:v>
                </c:pt>
                <c:pt idx="867">
                  <c:v>0.55239291800000001</c:v>
                </c:pt>
                <c:pt idx="868">
                  <c:v>0.54586031000000002</c:v>
                </c:pt>
                <c:pt idx="869">
                  <c:v>0.54852320300000001</c:v>
                </c:pt>
                <c:pt idx="870">
                  <c:v>0.56397032199999997</c:v>
                </c:pt>
                <c:pt idx="871">
                  <c:v>0.59145629499999997</c:v>
                </c:pt>
                <c:pt idx="872">
                  <c:v>0.60577393899999998</c:v>
                </c:pt>
                <c:pt idx="873">
                  <c:v>0.60619559000000001</c:v>
                </c:pt>
                <c:pt idx="874">
                  <c:v>0.60837894599999998</c:v>
                </c:pt>
                <c:pt idx="875">
                  <c:v>0.60835689999999998</c:v>
                </c:pt>
                <c:pt idx="876">
                  <c:v>0.61130341300000002</c:v>
                </c:pt>
                <c:pt idx="877">
                  <c:v>0.61253806</c:v>
                </c:pt>
                <c:pt idx="878">
                  <c:v>0.61340712500000005</c:v>
                </c:pt>
                <c:pt idx="879">
                  <c:v>0.61545156000000001</c:v>
                </c:pt>
                <c:pt idx="880">
                  <c:v>0.61790185900000005</c:v>
                </c:pt>
                <c:pt idx="881">
                  <c:v>0.61594023399999998</c:v>
                </c:pt>
                <c:pt idx="882">
                  <c:v>0.61525530100000003</c:v>
                </c:pt>
                <c:pt idx="883">
                  <c:v>0.604168237</c:v>
                </c:pt>
                <c:pt idx="884">
                  <c:v>0.59163650000000001</c:v>
                </c:pt>
                <c:pt idx="885">
                  <c:v>0.57155872299999999</c:v>
                </c:pt>
                <c:pt idx="886">
                  <c:v>0.55708733499999996</c:v>
                </c:pt>
                <c:pt idx="887">
                  <c:v>0.561381668</c:v>
                </c:pt>
                <c:pt idx="888">
                  <c:v>0.55383473800000005</c:v>
                </c:pt>
                <c:pt idx="889">
                  <c:v>0.55167948300000003</c:v>
                </c:pt>
                <c:pt idx="890">
                  <c:v>0.54982967900000002</c:v>
                </c:pt>
                <c:pt idx="891">
                  <c:v>0.54852363599999998</c:v>
                </c:pt>
                <c:pt idx="892">
                  <c:v>0.54203678600000005</c:v>
                </c:pt>
                <c:pt idx="893">
                  <c:v>0.54468102699999998</c:v>
                </c:pt>
                <c:pt idx="894">
                  <c:v>0.56001994499999996</c:v>
                </c:pt>
                <c:pt idx="895">
                  <c:v>0.58731339100000002</c:v>
                </c:pt>
                <c:pt idx="896">
                  <c:v>0.60153074600000001</c:v>
                </c:pt>
                <c:pt idx="897">
                  <c:v>0.60194944299999997</c:v>
                </c:pt>
                <c:pt idx="898">
                  <c:v>0.60411750600000003</c:v>
                </c:pt>
                <c:pt idx="899">
                  <c:v>0.60409561300000003</c:v>
                </c:pt>
                <c:pt idx="900">
                  <c:v>0.607021488</c:v>
                </c:pt>
                <c:pt idx="901">
                  <c:v>0.608247486</c:v>
                </c:pt>
                <c:pt idx="902">
                  <c:v>0.60911046400000002</c:v>
                </c:pt>
                <c:pt idx="903">
                  <c:v>0.61114057899999996</c:v>
                </c:pt>
                <c:pt idx="904">
                  <c:v>0.61357371400000005</c:v>
                </c:pt>
                <c:pt idx="905">
                  <c:v>0.61162582899999995</c:v>
                </c:pt>
                <c:pt idx="906">
                  <c:v>0.61094569399999998</c:v>
                </c:pt>
                <c:pt idx="907">
                  <c:v>0.59993629100000001</c:v>
                </c:pt>
                <c:pt idx="908">
                  <c:v>0.58749233300000003</c:v>
                </c:pt>
                <c:pt idx="909">
                  <c:v>0.56755519200000004</c:v>
                </c:pt>
                <c:pt idx="910">
                  <c:v>0.55318517</c:v>
                </c:pt>
                <c:pt idx="911">
                  <c:v>0.557449423</c:v>
                </c:pt>
                <c:pt idx="912">
                  <c:v>0.55115395300000003</c:v>
                </c:pt>
                <c:pt idx="913">
                  <c:v>0.54900913100000004</c:v>
                </c:pt>
                <c:pt idx="914">
                  <c:v>0.54716827999999995</c:v>
                </c:pt>
                <c:pt idx="915">
                  <c:v>0.54586855899999998</c:v>
                </c:pt>
                <c:pt idx="916">
                  <c:v>0.53941310799999997</c:v>
                </c:pt>
                <c:pt idx="917">
                  <c:v>0.54204454999999996</c:v>
                </c:pt>
                <c:pt idx="918">
                  <c:v>0.55730922100000002</c:v>
                </c:pt>
                <c:pt idx="919">
                  <c:v>0.58447055599999997</c:v>
                </c:pt>
                <c:pt idx="920">
                  <c:v>0.59861909300000005</c:v>
                </c:pt>
                <c:pt idx="921">
                  <c:v>0.59903576400000003</c:v>
                </c:pt>
                <c:pt idx="922">
                  <c:v>0.60119333200000002</c:v>
                </c:pt>
                <c:pt idx="923">
                  <c:v>0.601171546</c:v>
                </c:pt>
                <c:pt idx="924">
                  <c:v>0.60408325799999996</c:v>
                </c:pt>
                <c:pt idx="925">
                  <c:v>0.60530332200000003</c:v>
                </c:pt>
                <c:pt idx="926">
                  <c:v>0.60616212300000005</c:v>
                </c:pt>
                <c:pt idx="927">
                  <c:v>0.60818241100000003</c:v>
                </c:pt>
                <c:pt idx="928">
                  <c:v>0.61060376800000005</c:v>
                </c:pt>
                <c:pt idx="929">
                  <c:v>0.60866531199999996</c:v>
                </c:pt>
                <c:pt idx="930">
                  <c:v>0.60798847</c:v>
                </c:pt>
                <c:pt idx="931">
                  <c:v>0.59703235600000004</c:v>
                </c:pt>
                <c:pt idx="932">
                  <c:v>0.58464863199999995</c:v>
                </c:pt>
                <c:pt idx="933">
                  <c:v>0.56480799500000001</c:v>
                </c:pt>
                <c:pt idx="934">
                  <c:v>0.55050752999999997</c:v>
                </c:pt>
                <c:pt idx="935">
                  <c:v>0.55475114199999997</c:v>
                </c:pt>
                <c:pt idx="936">
                  <c:v>0.55292339000000001</c:v>
                </c:pt>
                <c:pt idx="937">
                  <c:v>0.55077168200000004</c:v>
                </c:pt>
                <c:pt idx="938">
                  <c:v>0.54892492100000001</c:v>
                </c:pt>
                <c:pt idx="939">
                  <c:v>0.54762102800000001</c:v>
                </c:pt>
                <c:pt idx="940">
                  <c:v>0.54114485199999995</c:v>
                </c:pt>
                <c:pt idx="941">
                  <c:v>0.54378474200000004</c:v>
                </c:pt>
                <c:pt idx="942">
                  <c:v>0.55909841900000001</c:v>
                </c:pt>
                <c:pt idx="943">
                  <c:v>0.58634695299999995</c:v>
                </c:pt>
                <c:pt idx="944">
                  <c:v>0.60054091300000001</c:v>
                </c:pt>
                <c:pt idx="945">
                  <c:v>0.60095892100000003</c:v>
                </c:pt>
                <c:pt idx="946">
                  <c:v>0.60312341599999997</c:v>
                </c:pt>
                <c:pt idx="947">
                  <c:v>0.60310156000000004</c:v>
                </c:pt>
                <c:pt idx="948">
                  <c:v>0.60602261999999996</c:v>
                </c:pt>
                <c:pt idx="949">
                  <c:v>0.60724660100000005</c:v>
                </c:pt>
                <c:pt idx="950">
                  <c:v>0.60810815900000004</c:v>
                </c:pt>
                <c:pt idx="951">
                  <c:v>0.61013493299999999</c:v>
                </c:pt>
                <c:pt idx="952">
                  <c:v>0.61256406399999996</c:v>
                </c:pt>
                <c:pt idx="953">
                  <c:v>0.61061938500000001</c:v>
                </c:pt>
                <c:pt idx="954">
                  <c:v>0.60994036900000004</c:v>
                </c:pt>
                <c:pt idx="955">
                  <c:v>0.59894908199999997</c:v>
                </c:pt>
                <c:pt idx="956">
                  <c:v>0.58652560099999995</c:v>
                </c:pt>
                <c:pt idx="957">
                  <c:v>0.56662126700000004</c:v>
                </c:pt>
                <c:pt idx="958">
                  <c:v>0.55227489100000005</c:v>
                </c:pt>
                <c:pt idx="959">
                  <c:v>0.55653212699999999</c:v>
                </c:pt>
                <c:pt idx="960">
                  <c:v>0.55651122399999997</c:v>
                </c:pt>
                <c:pt idx="961">
                  <c:v>0.55434555299999999</c:v>
                </c:pt>
                <c:pt idx="962">
                  <c:v>0.55248680999999999</c:v>
                </c:pt>
                <c:pt idx="963">
                  <c:v>0.55117445499999995</c:v>
                </c:pt>
                <c:pt idx="964">
                  <c:v>0.54465625699999998</c:v>
                </c:pt>
                <c:pt idx="965">
                  <c:v>0.54731327600000002</c:v>
                </c:pt>
                <c:pt idx="966">
                  <c:v>0.56272632199999995</c:v>
                </c:pt>
                <c:pt idx="967">
                  <c:v>0.59015166699999999</c:v>
                </c:pt>
                <c:pt idx="968">
                  <c:v>0.60443773000000001</c:v>
                </c:pt>
                <c:pt idx="969">
                  <c:v>0.60485845000000005</c:v>
                </c:pt>
                <c:pt idx="970">
                  <c:v>0.60703699</c:v>
                </c:pt>
                <c:pt idx="971">
                  <c:v>0.60701499199999998</c:v>
                </c:pt>
                <c:pt idx="972">
                  <c:v>0.60995500700000005</c:v>
                </c:pt>
                <c:pt idx="973">
                  <c:v>0.61118693000000002</c:v>
                </c:pt>
                <c:pt idx="974">
                  <c:v>0.612054078</c:v>
                </c:pt>
                <c:pt idx="975">
                  <c:v>0.61409400400000003</c:v>
                </c:pt>
                <c:pt idx="976">
                  <c:v>0.61653889699999997</c:v>
                </c:pt>
                <c:pt idx="977">
                  <c:v>0.61458159899999998</c:v>
                </c:pt>
                <c:pt idx="978">
                  <c:v>0.61389817700000004</c:v>
                </c:pt>
                <c:pt idx="979">
                  <c:v>0.60283556900000002</c:v>
                </c:pt>
                <c:pt idx="980">
                  <c:v>0.59033147399999997</c:v>
                </c:pt>
                <c:pt idx="981">
                  <c:v>0.57029798399999998</c:v>
                </c:pt>
                <c:pt idx="982">
                  <c:v>0.555858517</c:v>
                </c:pt>
                <c:pt idx="983">
                  <c:v>0.56014337800000003</c:v>
                </c:pt>
                <c:pt idx="984">
                  <c:v>0.54287020100000005</c:v>
                </c:pt>
                <c:pt idx="985">
                  <c:v>0.55095675600000005</c:v>
                </c:pt>
                <c:pt idx="986">
                  <c:v>0.54692736900000005</c:v>
                </c:pt>
                <c:pt idx="987">
                  <c:v>0.53998582299999998</c:v>
                </c:pt>
                <c:pt idx="988">
                  <c:v>0.52835641499999997</c:v>
                </c:pt>
                <c:pt idx="989">
                  <c:v>0.52507429100000003</c:v>
                </c:pt>
                <c:pt idx="990">
                  <c:v>0.53402635399999998</c:v>
                </c:pt>
                <c:pt idx="991">
                  <c:v>0.54349414100000004</c:v>
                </c:pt>
                <c:pt idx="992">
                  <c:v>0.56183952299999995</c:v>
                </c:pt>
                <c:pt idx="993">
                  <c:v>0.57941072000000005</c:v>
                </c:pt>
                <c:pt idx="994">
                  <c:v>0.59141037600000002</c:v>
                </c:pt>
                <c:pt idx="995">
                  <c:v>0.59372829100000002</c:v>
                </c:pt>
                <c:pt idx="996">
                  <c:v>0.59952370399999999</c:v>
                </c:pt>
                <c:pt idx="997">
                  <c:v>0.59771074099999999</c:v>
                </c:pt>
                <c:pt idx="998">
                  <c:v>0.60156469800000001</c:v>
                </c:pt>
                <c:pt idx="999">
                  <c:v>0.599903301</c:v>
                </c:pt>
                <c:pt idx="1000">
                  <c:v>0.59842300100000001</c:v>
                </c:pt>
                <c:pt idx="1001">
                  <c:v>0.59135079300000004</c:v>
                </c:pt>
                <c:pt idx="1002">
                  <c:v>0.56159213100000005</c:v>
                </c:pt>
                <c:pt idx="1003">
                  <c:v>0.54522681799999995</c:v>
                </c:pt>
                <c:pt idx="1004">
                  <c:v>0.53221069300000001</c:v>
                </c:pt>
                <c:pt idx="1005">
                  <c:v>0.51850650799999998</c:v>
                </c:pt>
                <c:pt idx="1006">
                  <c:v>0.51632398599999996</c:v>
                </c:pt>
                <c:pt idx="1007">
                  <c:v>0.53510530300000003</c:v>
                </c:pt>
                <c:pt idx="1008">
                  <c:v>0.53873834200000004</c:v>
                </c:pt>
                <c:pt idx="1009">
                  <c:v>0.54676334800000004</c:v>
                </c:pt>
                <c:pt idx="1010">
                  <c:v>0.54276462999999997</c:v>
                </c:pt>
                <c:pt idx="1011">
                  <c:v>0.53587591700000003</c:v>
                </c:pt>
                <c:pt idx="1012">
                  <c:v>0.52433502099999996</c:v>
                </c:pt>
                <c:pt idx="1013">
                  <c:v>0.52107787900000002</c:v>
                </c:pt>
                <c:pt idx="1014">
                  <c:v>0.52996180599999998</c:v>
                </c:pt>
                <c:pt idx="1015">
                  <c:v>0.539357533</c:v>
                </c:pt>
                <c:pt idx="1016">
                  <c:v>0.55756328499999996</c:v>
                </c:pt>
                <c:pt idx="1017">
                  <c:v>0.57500074499999998</c:v>
                </c:pt>
                <c:pt idx="1018">
                  <c:v>0.58690907000000003</c:v>
                </c:pt>
                <c:pt idx="1019">
                  <c:v>0.58920934300000005</c:v>
                </c:pt>
                <c:pt idx="1020">
                  <c:v>0.59496064599999998</c:v>
                </c:pt>
                <c:pt idx="1021">
                  <c:v>0.59316148199999996</c:v>
                </c:pt>
                <c:pt idx="1022">
                  <c:v>0.59698610600000002</c:v>
                </c:pt>
                <c:pt idx="1023">
                  <c:v>0.59533735499999996</c:v>
                </c:pt>
                <c:pt idx="1024">
                  <c:v>0.59386832099999998</c:v>
                </c:pt>
                <c:pt idx="1025">
                  <c:v>0.58684994099999999</c:v>
                </c:pt>
                <c:pt idx="1026">
                  <c:v>0.55731777699999996</c:v>
                </c:pt>
                <c:pt idx="1027">
                  <c:v>0.54107702199999996</c:v>
                </c:pt>
                <c:pt idx="1028">
                  <c:v>0.52815996499999995</c:v>
                </c:pt>
                <c:pt idx="1029">
                  <c:v>0.51456008399999997</c:v>
                </c:pt>
                <c:pt idx="1030">
                  <c:v>0.51239417300000001</c:v>
                </c:pt>
                <c:pt idx="1031">
                  <c:v>0.53103254300000002</c:v>
                </c:pt>
                <c:pt idx="1032">
                  <c:v>0.55011069400000001</c:v>
                </c:pt>
                <c:pt idx="1033">
                  <c:v>0.54796993100000002</c:v>
                </c:pt>
                <c:pt idx="1034">
                  <c:v>0.54613256600000004</c:v>
                </c:pt>
                <c:pt idx="1035">
                  <c:v>0.54483530499999999</c:v>
                </c:pt>
                <c:pt idx="1036">
                  <c:v>0.53839207300000003</c:v>
                </c:pt>
                <c:pt idx="1037">
                  <c:v>0.541018534</c:v>
                </c:pt>
                <c:pt idx="1038">
                  <c:v>0.556254311</c:v>
                </c:pt>
                <c:pt idx="1039">
                  <c:v>0.58336423299999995</c:v>
                </c:pt>
                <c:pt idx="1040">
                  <c:v>0.59748598900000005</c:v>
                </c:pt>
                <c:pt idx="1041">
                  <c:v>0.59790187100000003</c:v>
                </c:pt>
                <c:pt idx="1042">
                  <c:v>0.60005535499999996</c:v>
                </c:pt>
                <c:pt idx="1043">
                  <c:v>0.60003361</c:v>
                </c:pt>
                <c:pt idx="1044">
                  <c:v>0.60293981100000005</c:v>
                </c:pt>
                <c:pt idx="1045">
                  <c:v>0.60415756499999995</c:v>
                </c:pt>
                <c:pt idx="1046">
                  <c:v>0.60501474099999997</c:v>
                </c:pt>
                <c:pt idx="1047">
                  <c:v>0.60703120499999996</c:v>
                </c:pt>
                <c:pt idx="1048">
                  <c:v>0.60944797900000003</c:v>
                </c:pt>
                <c:pt idx="1049">
                  <c:v>0.60751319199999998</c:v>
                </c:pt>
                <c:pt idx="1050">
                  <c:v>0.60683763099999999</c:v>
                </c:pt>
                <c:pt idx="1051">
                  <c:v>0.59590225500000005</c:v>
                </c:pt>
                <c:pt idx="1052">
                  <c:v>0.58354197200000002</c:v>
                </c:pt>
                <c:pt idx="1053">
                  <c:v>0.56373889099999996</c:v>
                </c:pt>
                <c:pt idx="1054">
                  <c:v>0.549465494</c:v>
                </c:pt>
                <c:pt idx="1055">
                  <c:v>0.55370107400000002</c:v>
                </c:pt>
                <c:pt idx="1056">
                  <c:v>0.54544918499999995</c:v>
                </c:pt>
                <c:pt idx="1057">
                  <c:v>0.54332656300000004</c:v>
                </c:pt>
                <c:pt idx="1058">
                  <c:v>0.54150476700000005</c:v>
                </c:pt>
                <c:pt idx="1059">
                  <c:v>0.54021849799999999</c:v>
                </c:pt>
                <c:pt idx="1060">
                  <c:v>0.53382986499999996</c:v>
                </c:pt>
                <c:pt idx="1061">
                  <c:v>0.53643406999999999</c:v>
                </c:pt>
                <c:pt idx="1062">
                  <c:v>0.551540743</c:v>
                </c:pt>
                <c:pt idx="1063">
                  <c:v>0.57842094099999997</c:v>
                </c:pt>
                <c:pt idx="1064">
                  <c:v>0.59242303299999999</c:v>
                </c:pt>
                <c:pt idx="1065">
                  <c:v>0.59283539100000004</c:v>
                </c:pt>
                <c:pt idx="1066">
                  <c:v>0.59497062700000003</c:v>
                </c:pt>
                <c:pt idx="1067">
                  <c:v>0.59494906599999997</c:v>
                </c:pt>
                <c:pt idx="1068">
                  <c:v>0.59783063999999997</c:v>
                </c:pt>
                <c:pt idx="1069">
                  <c:v>0.59903807600000003</c:v>
                </c:pt>
                <c:pt idx="1070">
                  <c:v>0.59988798799999998</c:v>
                </c:pt>
                <c:pt idx="1071">
                  <c:v>0.60188736499999995</c:v>
                </c:pt>
                <c:pt idx="1072">
                  <c:v>0.60428366</c:v>
                </c:pt>
                <c:pt idx="1073">
                  <c:v>0.60236526800000001</c:v>
                </c:pt>
                <c:pt idx="1074">
                  <c:v>0.601695431</c:v>
                </c:pt>
                <c:pt idx="1075">
                  <c:v>0.59085272</c:v>
                </c:pt>
                <c:pt idx="1076">
                  <c:v>0.57859717399999999</c:v>
                </c:pt>
                <c:pt idx="1077">
                  <c:v>0.55896190000000001</c:v>
                </c:pt>
                <c:pt idx="1078">
                  <c:v>0.54480945300000005</c:v>
                </c:pt>
                <c:pt idx="1079">
                  <c:v>0.54900914099999998</c:v>
                </c:pt>
                <c:pt idx="1080">
                  <c:v>0.54531243500000004</c:v>
                </c:pt>
                <c:pt idx="1081">
                  <c:v>0.54319034499999996</c:v>
                </c:pt>
                <c:pt idx="1082">
                  <c:v>0.54136900499999996</c:v>
                </c:pt>
                <c:pt idx="1083">
                  <c:v>0.54008305899999998</c:v>
                </c:pt>
                <c:pt idx="1084">
                  <c:v>0.53369602800000004</c:v>
                </c:pt>
                <c:pt idx="1085">
                  <c:v>0.53629958</c:v>
                </c:pt>
                <c:pt idx="1086">
                  <c:v>0.55140246500000001</c:v>
                </c:pt>
                <c:pt idx="1087">
                  <c:v>0.57827592500000002</c:v>
                </c:pt>
                <c:pt idx="1088">
                  <c:v>0.59227450599999998</c:v>
                </c:pt>
                <c:pt idx="1089">
                  <c:v>0.59268675999999998</c:v>
                </c:pt>
                <c:pt idx="1090">
                  <c:v>0.594821461</c:v>
                </c:pt>
                <c:pt idx="1091">
                  <c:v>0.59479990599999999</c:v>
                </c:pt>
                <c:pt idx="1092">
                  <c:v>0.59768075799999998</c:v>
                </c:pt>
                <c:pt idx="1093">
                  <c:v>0.59888788999999998</c:v>
                </c:pt>
                <c:pt idx="1094">
                  <c:v>0.59973758899999996</c:v>
                </c:pt>
                <c:pt idx="1095">
                  <c:v>0.601736465</c:v>
                </c:pt>
                <c:pt idx="1096">
                  <c:v>0.60413215899999995</c:v>
                </c:pt>
                <c:pt idx="1097">
                  <c:v>0.60221424800000001</c:v>
                </c:pt>
                <c:pt idx="1098">
                  <c:v>0.60154457900000002</c:v>
                </c:pt>
                <c:pt idx="1099">
                  <c:v>0.59070458599999998</c:v>
                </c:pt>
                <c:pt idx="1100">
                  <c:v>0.57845211399999996</c:v>
                </c:pt>
                <c:pt idx="1101">
                  <c:v>0.558821762</c:v>
                </c:pt>
                <c:pt idx="1102">
                  <c:v>0.54467286299999995</c:v>
                </c:pt>
                <c:pt idx="1103">
                  <c:v>0.54887149800000001</c:v>
                </c:pt>
                <c:pt idx="1104">
                  <c:v>0.55131859900000002</c:v>
                </c:pt>
                <c:pt idx="1105">
                  <c:v>0.54917313599999995</c:v>
                </c:pt>
                <c:pt idx="1106">
                  <c:v>0.54733173499999999</c:v>
                </c:pt>
                <c:pt idx="1107">
                  <c:v>0.54603162599999999</c:v>
                </c:pt>
                <c:pt idx="1108">
                  <c:v>0.53957424700000001</c:v>
                </c:pt>
                <c:pt idx="1109">
                  <c:v>0.54220647399999999</c:v>
                </c:pt>
                <c:pt idx="1110">
                  <c:v>0.55747570599999996</c:v>
                </c:pt>
                <c:pt idx="1111">
                  <c:v>0.58464515399999994</c:v>
                </c:pt>
                <c:pt idx="1112">
                  <c:v>0.59879791800000004</c:v>
                </c:pt>
                <c:pt idx="1113">
                  <c:v>0.59921471299999995</c:v>
                </c:pt>
                <c:pt idx="1114">
                  <c:v>0.60137292600000003</c:v>
                </c:pt>
                <c:pt idx="1115">
                  <c:v>0.60135113299999998</c:v>
                </c:pt>
                <c:pt idx="1116">
                  <c:v>0.60426371499999998</c:v>
                </c:pt>
                <c:pt idx="1117">
                  <c:v>0.60548414299999997</c:v>
                </c:pt>
                <c:pt idx="1118">
                  <c:v>0.60634320100000005</c:v>
                </c:pt>
                <c:pt idx="1119">
                  <c:v>0.60836409199999997</c:v>
                </c:pt>
                <c:pt idx="1120">
                  <c:v>0.61078617300000004</c:v>
                </c:pt>
                <c:pt idx="1121">
                  <c:v>0.60884713800000001</c:v>
                </c:pt>
                <c:pt idx="1122">
                  <c:v>0.60817009300000002</c:v>
                </c:pt>
                <c:pt idx="1123">
                  <c:v>0.59721070700000001</c:v>
                </c:pt>
                <c:pt idx="1124">
                  <c:v>0.58482328299999997</c:v>
                </c:pt>
                <c:pt idx="1125">
                  <c:v>0.56497671999999999</c:v>
                </c:pt>
                <c:pt idx="1126">
                  <c:v>0.550671982</c:v>
                </c:pt>
                <c:pt idx="1127">
                  <c:v>0.55491686200000001</c:v>
                </c:pt>
                <c:pt idx="1128">
                  <c:v>0.55063741600000005</c:v>
                </c:pt>
                <c:pt idx="1129">
                  <c:v>0.54849460400000005</c:v>
                </c:pt>
                <c:pt idx="1130">
                  <c:v>0.546655479</c:v>
                </c:pt>
                <c:pt idx="1131">
                  <c:v>0.54535697599999999</c:v>
                </c:pt>
                <c:pt idx="1132">
                  <c:v>0.53890757499999997</c:v>
                </c:pt>
                <c:pt idx="1133">
                  <c:v>0.54153655000000001</c:v>
                </c:pt>
                <c:pt idx="1134">
                  <c:v>0.55678691599999997</c:v>
                </c:pt>
                <c:pt idx="1135">
                  <c:v>0.58392279499999999</c:v>
                </c:pt>
                <c:pt idx="1136">
                  <c:v>0.59805807200000005</c:v>
                </c:pt>
                <c:pt idx="1137">
                  <c:v>0.59847435199999999</c:v>
                </c:pt>
                <c:pt idx="1138">
                  <c:v>0.60062989899999997</c:v>
                </c:pt>
                <c:pt idx="1139">
                  <c:v>0.60060813300000004</c:v>
                </c:pt>
                <c:pt idx="1140">
                  <c:v>0.60351711600000002</c:v>
                </c:pt>
                <c:pt idx="1141">
                  <c:v>0.60473603600000003</c:v>
                </c:pt>
                <c:pt idx="1142">
                  <c:v>0.60559403300000003</c:v>
                </c:pt>
                <c:pt idx="1143">
                  <c:v>0.60761242699999995</c:v>
                </c:pt>
                <c:pt idx="1144">
                  <c:v>0.61003151600000005</c:v>
                </c:pt>
                <c:pt idx="1145">
                  <c:v>0.60809487600000001</c:v>
                </c:pt>
                <c:pt idx="1146">
                  <c:v>0.60741866799999999</c:v>
                </c:pt>
                <c:pt idx="1147">
                  <c:v>0.59647282199999996</c:v>
                </c:pt>
                <c:pt idx="1148">
                  <c:v>0.58410070400000003</c:v>
                </c:pt>
                <c:pt idx="1149">
                  <c:v>0.56427866199999999</c:v>
                </c:pt>
                <c:pt idx="1150">
                  <c:v>0.54999159900000005</c:v>
                </c:pt>
                <c:pt idx="1151">
                  <c:v>0.55423123399999996</c:v>
                </c:pt>
                <c:pt idx="1152">
                  <c:v>0.53332599999999997</c:v>
                </c:pt>
                <c:pt idx="1153">
                  <c:v>0.54127038500000002</c:v>
                </c:pt>
                <c:pt idx="1154">
                  <c:v>0.53731183800000004</c:v>
                </c:pt>
                <c:pt idx="1155">
                  <c:v>0.53049233200000001</c:v>
                </c:pt>
                <c:pt idx="1156">
                  <c:v>0.51906737999999997</c:v>
                </c:pt>
                <c:pt idx="1157">
                  <c:v>0.51584295999999996</c:v>
                </c:pt>
                <c:pt idx="1158">
                  <c:v>0.52463763600000002</c:v>
                </c:pt>
                <c:pt idx="1159">
                  <c:v>0.53393897000000001</c:v>
                </c:pt>
                <c:pt idx="1160">
                  <c:v>0.55196182199999999</c:v>
                </c:pt>
                <c:pt idx="1161">
                  <c:v>0.56922409900000004</c:v>
                </c:pt>
                <c:pt idx="1162">
                  <c:v>0.58101278999999995</c:v>
                </c:pt>
                <c:pt idx="1163">
                  <c:v>0.58328995299999997</c:v>
                </c:pt>
                <c:pt idx="1164">
                  <c:v>0.58898347699999998</c:v>
                </c:pt>
                <c:pt idx="1165">
                  <c:v>0.58720238800000002</c:v>
                </c:pt>
                <c:pt idx="1166">
                  <c:v>0.59098858799999998</c:v>
                </c:pt>
                <c:pt idx="1167">
                  <c:v>0.58935640099999997</c:v>
                </c:pt>
                <c:pt idx="1168">
                  <c:v>0.58790212500000005</c:v>
                </c:pt>
                <c:pt idx="1169">
                  <c:v>0.580954254</c:v>
                </c:pt>
                <c:pt idx="1170">
                  <c:v>0.55171877999999996</c:v>
                </c:pt>
                <c:pt idx="1171">
                  <c:v>0.53564118500000002</c:v>
                </c:pt>
                <c:pt idx="1172">
                  <c:v>0.52285389699999996</c:v>
                </c:pt>
                <c:pt idx="1173">
                  <c:v>0.50939064499999998</c:v>
                </c:pt>
                <c:pt idx="1174">
                  <c:v>0.50724649300000002</c:v>
                </c:pt>
                <c:pt idx="1175">
                  <c:v>0.52569761599999998</c:v>
                </c:pt>
                <c:pt idx="1176">
                  <c:v>0.535106305</c:v>
                </c:pt>
                <c:pt idx="1177">
                  <c:v>0.54307720900000001</c:v>
                </c:pt>
                <c:pt idx="1178">
                  <c:v>0.53910544800000004</c:v>
                </c:pt>
                <c:pt idx="1179">
                  <c:v>0.53226317700000003</c:v>
                </c:pt>
                <c:pt idx="1180">
                  <c:v>0.52080008799999999</c:v>
                </c:pt>
                <c:pt idx="1181">
                  <c:v>0.51756490399999999</c:v>
                </c:pt>
                <c:pt idx="1182">
                  <c:v>0.52638893799999997</c:v>
                </c:pt>
                <c:pt idx="1183">
                  <c:v>0.53572132100000003</c:v>
                </c:pt>
                <c:pt idx="1184">
                  <c:v>0.55380433500000004</c:v>
                </c:pt>
                <c:pt idx="1185">
                  <c:v>0.57112423599999995</c:v>
                </c:pt>
                <c:pt idx="1186">
                  <c:v>0.58295227900000002</c:v>
                </c:pt>
                <c:pt idx="1187">
                  <c:v>0.58523704399999998</c:v>
                </c:pt>
                <c:pt idx="1188">
                  <c:v>0.59094957299999995</c:v>
                </c:pt>
                <c:pt idx="1189">
                  <c:v>0.58916253799999996</c:v>
                </c:pt>
                <c:pt idx="1190">
                  <c:v>0.59296137800000004</c:v>
                </c:pt>
                <c:pt idx="1191">
                  <c:v>0.59132374200000004</c:v>
                </c:pt>
                <c:pt idx="1192">
                  <c:v>0.58986461199999995</c:v>
                </c:pt>
                <c:pt idx="1193">
                  <c:v>0.58289354699999996</c:v>
                </c:pt>
                <c:pt idx="1194">
                  <c:v>0.55356048199999996</c:v>
                </c:pt>
                <c:pt idx="1195">
                  <c:v>0.53742921799999999</c:v>
                </c:pt>
                <c:pt idx="1196">
                  <c:v>0.52459924400000002</c:v>
                </c:pt>
                <c:pt idx="1197">
                  <c:v>0.51109105099999996</c:v>
                </c:pt>
                <c:pt idx="1198">
                  <c:v>0.50893974200000003</c:v>
                </c:pt>
                <c:pt idx="1199">
                  <c:v>0.52745245600000001</c:v>
                </c:pt>
                <c:pt idx="1200">
                  <c:v>0.54518603700000001</c:v>
                </c:pt>
                <c:pt idx="1201">
                  <c:v>0.54306443900000001</c:v>
                </c:pt>
                <c:pt idx="1202">
                  <c:v>0.54124352099999995</c:v>
                </c:pt>
                <c:pt idx="1203">
                  <c:v>0.53995787399999995</c:v>
                </c:pt>
                <c:pt idx="1204">
                  <c:v>0.53357232300000002</c:v>
                </c:pt>
                <c:pt idx="1205">
                  <c:v>0.53617527099999995</c:v>
                </c:pt>
                <c:pt idx="1206">
                  <c:v>0.55127465600000003</c:v>
                </c:pt>
                <c:pt idx="1207">
                  <c:v>0.57814188600000005</c:v>
                </c:pt>
                <c:pt idx="1208">
                  <c:v>0.59213722300000005</c:v>
                </c:pt>
                <c:pt idx="1209">
                  <c:v>0.59254938099999999</c:v>
                </c:pt>
                <c:pt idx="1210">
                  <c:v>0.59468358799999999</c:v>
                </c:pt>
                <c:pt idx="1211">
                  <c:v>0.59466203699999998</c:v>
                </c:pt>
                <c:pt idx="1212">
                  <c:v>0.59754222099999998</c:v>
                </c:pt>
                <c:pt idx="1213">
                  <c:v>0.59874907399999999</c:v>
                </c:pt>
                <c:pt idx="1214">
                  <c:v>0.59959857599999999</c:v>
                </c:pt>
                <c:pt idx="1215">
                  <c:v>0.60159698800000005</c:v>
                </c:pt>
                <c:pt idx="1216">
                  <c:v>0.60399212700000005</c:v>
                </c:pt>
                <c:pt idx="1217">
                  <c:v>0.60207466099999996</c:v>
                </c:pt>
                <c:pt idx="1218">
                  <c:v>0.60140514700000003</c:v>
                </c:pt>
                <c:pt idx="1219">
                  <c:v>0.59056766699999996</c:v>
                </c:pt>
                <c:pt idx="1220">
                  <c:v>0.57831803400000004</c:v>
                </c:pt>
                <c:pt idx="1221">
                  <c:v>0.55869223199999996</c:v>
                </c:pt>
                <c:pt idx="1222">
                  <c:v>0.54454661299999996</c:v>
                </c:pt>
                <c:pt idx="1223">
                  <c:v>0.548744275</c:v>
                </c:pt>
                <c:pt idx="1224">
                  <c:v>0.54518603700000001</c:v>
                </c:pt>
                <c:pt idx="1225">
                  <c:v>0.54306443900000001</c:v>
                </c:pt>
                <c:pt idx="1226">
                  <c:v>0.54124352099999995</c:v>
                </c:pt>
                <c:pt idx="1227">
                  <c:v>0.53995787399999995</c:v>
                </c:pt>
                <c:pt idx="1228">
                  <c:v>0.53357232300000002</c:v>
                </c:pt>
                <c:pt idx="1229">
                  <c:v>0.53617527099999995</c:v>
                </c:pt>
                <c:pt idx="1230">
                  <c:v>0.55127465600000003</c:v>
                </c:pt>
                <c:pt idx="1231">
                  <c:v>0.57814188600000005</c:v>
                </c:pt>
                <c:pt idx="1232">
                  <c:v>0.59213722300000005</c:v>
                </c:pt>
                <c:pt idx="1233">
                  <c:v>0.59254938099999999</c:v>
                </c:pt>
                <c:pt idx="1234">
                  <c:v>0.59468358799999999</c:v>
                </c:pt>
                <c:pt idx="1235">
                  <c:v>0.59466203699999998</c:v>
                </c:pt>
                <c:pt idx="1236">
                  <c:v>0.59754222099999998</c:v>
                </c:pt>
                <c:pt idx="1237">
                  <c:v>0.59874907399999999</c:v>
                </c:pt>
                <c:pt idx="1238">
                  <c:v>0.59959857599999999</c:v>
                </c:pt>
                <c:pt idx="1239">
                  <c:v>0.60159698800000005</c:v>
                </c:pt>
                <c:pt idx="1240">
                  <c:v>0.60399212700000005</c:v>
                </c:pt>
                <c:pt idx="1241">
                  <c:v>0.60207466099999996</c:v>
                </c:pt>
                <c:pt idx="1242">
                  <c:v>0.60140514700000003</c:v>
                </c:pt>
                <c:pt idx="1243">
                  <c:v>0.59056766699999996</c:v>
                </c:pt>
                <c:pt idx="1244">
                  <c:v>0.57831803400000004</c:v>
                </c:pt>
                <c:pt idx="1245">
                  <c:v>0.55869223199999996</c:v>
                </c:pt>
                <c:pt idx="1246">
                  <c:v>0.54454661299999996</c:v>
                </c:pt>
                <c:pt idx="1247">
                  <c:v>0.548744275</c:v>
                </c:pt>
                <c:pt idx="1248">
                  <c:v>0.54984156399999995</c:v>
                </c:pt>
                <c:pt idx="1249">
                  <c:v>0.54770184899999996</c:v>
                </c:pt>
                <c:pt idx="1250">
                  <c:v>0.54586538200000001</c:v>
                </c:pt>
                <c:pt idx="1251">
                  <c:v>0.54456875500000002</c:v>
                </c:pt>
                <c:pt idx="1252">
                  <c:v>0.53812867600000003</c:v>
                </c:pt>
                <c:pt idx="1253">
                  <c:v>0.54075385200000003</c:v>
                </c:pt>
                <c:pt idx="1254">
                  <c:v>0.55598217500000002</c:v>
                </c:pt>
                <c:pt idx="1255">
                  <c:v>0.58307883400000005</c:v>
                </c:pt>
                <c:pt idx="1256">
                  <c:v>0.597193682</c:v>
                </c:pt>
                <c:pt idx="1257">
                  <c:v>0.59760935999999998</c:v>
                </c:pt>
                <c:pt idx="1258">
                  <c:v>0.59976179100000004</c:v>
                </c:pt>
                <c:pt idx="1259">
                  <c:v>0.59974005600000002</c:v>
                </c:pt>
                <c:pt idx="1260">
                  <c:v>0.60264483499999999</c:v>
                </c:pt>
                <c:pt idx="1261">
                  <c:v>0.60386199399999996</c:v>
                </c:pt>
                <c:pt idx="1262">
                  <c:v>0.60471874999999997</c:v>
                </c:pt>
                <c:pt idx="1263">
                  <c:v>0.60673422700000001</c:v>
                </c:pt>
                <c:pt idx="1264">
                  <c:v>0.60914981899999998</c:v>
                </c:pt>
                <c:pt idx="1265">
                  <c:v>0.60721597900000002</c:v>
                </c:pt>
                <c:pt idx="1266">
                  <c:v>0.60654074800000002</c:v>
                </c:pt>
                <c:pt idx="1267">
                  <c:v>0.59561072299999995</c:v>
                </c:pt>
                <c:pt idx="1268">
                  <c:v>0.58325648600000002</c:v>
                </c:pt>
                <c:pt idx="1269">
                  <c:v>0.56346309299999997</c:v>
                </c:pt>
                <c:pt idx="1270">
                  <c:v>0.54919667999999999</c:v>
                </c:pt>
                <c:pt idx="1271">
                  <c:v>0.55343018700000002</c:v>
                </c:pt>
                <c:pt idx="1272">
                  <c:v>0.55354674999999998</c:v>
                </c:pt>
                <c:pt idx="1273">
                  <c:v>0.551392616</c:v>
                </c:pt>
                <c:pt idx="1274">
                  <c:v>0.54954377399999998</c:v>
                </c:pt>
                <c:pt idx="1275">
                  <c:v>0.54823840999999995</c:v>
                </c:pt>
                <c:pt idx="1276">
                  <c:v>0.54175493299999999</c:v>
                </c:pt>
                <c:pt idx="1277">
                  <c:v>0.54439779899999996</c:v>
                </c:pt>
                <c:pt idx="1278">
                  <c:v>0.55972874100000003</c:v>
                </c:pt>
                <c:pt idx="1279">
                  <c:v>0.58700799400000003</c:v>
                </c:pt>
                <c:pt idx="1280">
                  <c:v>0.60121795700000003</c:v>
                </c:pt>
                <c:pt idx="1281">
                  <c:v>0.60163643600000005</c:v>
                </c:pt>
                <c:pt idx="1282">
                  <c:v>0.60380337100000003</c:v>
                </c:pt>
                <c:pt idx="1283">
                  <c:v>0.603781491</c:v>
                </c:pt>
                <c:pt idx="1284">
                  <c:v>0.60670584400000005</c:v>
                </c:pt>
                <c:pt idx="1285">
                  <c:v>0.607931204</c:v>
                </c:pt>
                <c:pt idx="1286">
                  <c:v>0.60879373400000003</c:v>
                </c:pt>
                <c:pt idx="1287">
                  <c:v>0.61082279299999998</c:v>
                </c:pt>
                <c:pt idx="1288">
                  <c:v>0.61325466299999998</c:v>
                </c:pt>
                <c:pt idx="1289">
                  <c:v>0.61130779099999999</c:v>
                </c:pt>
                <c:pt idx="1290">
                  <c:v>0.61062801</c:v>
                </c:pt>
                <c:pt idx="1291">
                  <c:v>0.59962433100000001</c:v>
                </c:pt>
                <c:pt idx="1292">
                  <c:v>0.58718684399999999</c:v>
                </c:pt>
                <c:pt idx="1293">
                  <c:v>0.56726007000000001</c:v>
                </c:pt>
                <c:pt idx="1294">
                  <c:v>0.55289752000000003</c:v>
                </c:pt>
                <c:pt idx="1295">
                  <c:v>0.557159556</c:v>
                </c:pt>
                <c:pt idx="1296">
                  <c:v>0.534879993</c:v>
                </c:pt>
                <c:pt idx="1297">
                  <c:v>0.54284752599999997</c:v>
                </c:pt>
                <c:pt idx="1298">
                  <c:v>0.53887744599999998</c:v>
                </c:pt>
                <c:pt idx="1299">
                  <c:v>0.53203806799999998</c:v>
                </c:pt>
                <c:pt idx="1300">
                  <c:v>0.52057982700000005</c:v>
                </c:pt>
                <c:pt idx="1301">
                  <c:v>0.51734601199999997</c:v>
                </c:pt>
                <c:pt idx="1302">
                  <c:v>0.52616631400000002</c:v>
                </c:pt>
                <c:pt idx="1303">
                  <c:v>0.53549475000000002</c:v>
                </c:pt>
                <c:pt idx="1304">
                  <c:v>0.55357011599999995</c:v>
                </c:pt>
                <c:pt idx="1305">
                  <c:v>0.57088269199999997</c:v>
                </c:pt>
                <c:pt idx="1306">
                  <c:v>0.58270573199999998</c:v>
                </c:pt>
                <c:pt idx="1307">
                  <c:v>0.58498953099999995</c:v>
                </c:pt>
                <c:pt idx="1308">
                  <c:v>0.59069964399999997</c:v>
                </c:pt>
                <c:pt idx="1309">
                  <c:v>0.58891336500000002</c:v>
                </c:pt>
                <c:pt idx="1310">
                  <c:v>0.59271059800000003</c:v>
                </c:pt>
                <c:pt idx="1311">
                  <c:v>0.59107365499999998</c:v>
                </c:pt>
                <c:pt idx="1312">
                  <c:v>0.58961514199999998</c:v>
                </c:pt>
                <c:pt idx="1313">
                  <c:v>0.58264702499999999</c:v>
                </c:pt>
                <c:pt idx="1314">
                  <c:v>0.55332636599999996</c:v>
                </c:pt>
                <c:pt idx="1315">
                  <c:v>0.537201924</c:v>
                </c:pt>
                <c:pt idx="1316">
                  <c:v>0.52437737699999998</c:v>
                </c:pt>
                <c:pt idx="1317">
                  <c:v>0.51087489600000002</c:v>
                </c:pt>
                <c:pt idx="1318">
                  <c:v>0.508724497</c:v>
                </c:pt>
                <c:pt idx="1319">
                  <c:v>0.52722938200000002</c:v>
                </c:pt>
                <c:pt idx="1320">
                  <c:v>0.54729553399999997</c:v>
                </c:pt>
                <c:pt idx="1321">
                  <c:v>0.55544800800000005</c:v>
                </c:pt>
                <c:pt idx="1322">
                  <c:v>0.55138577499999997</c:v>
                </c:pt>
                <c:pt idx="1323">
                  <c:v>0.54438764299999998</c:v>
                </c:pt>
                <c:pt idx="1324">
                  <c:v>0.53266343500000002</c:v>
                </c:pt>
                <c:pt idx="1325">
                  <c:v>0.529354557</c:v>
                </c:pt>
                <c:pt idx="1326">
                  <c:v>0.53837959400000002</c:v>
                </c:pt>
                <c:pt idx="1327">
                  <c:v>0.54792456</c:v>
                </c:pt>
                <c:pt idx="1328">
                  <c:v>0.56641948900000005</c:v>
                </c:pt>
                <c:pt idx="1329">
                  <c:v>0.58413392099999994</c:v>
                </c:pt>
                <c:pt idx="1330">
                  <c:v>0.596231395</c:v>
                </c:pt>
                <c:pt idx="1331">
                  <c:v>0.59856820499999996</c:v>
                </c:pt>
                <c:pt idx="1332">
                  <c:v>0.60441086099999997</c:v>
                </c:pt>
                <c:pt idx="1333">
                  <c:v>0.60258311899999994</c:v>
                </c:pt>
                <c:pt idx="1334">
                  <c:v>0.60646849199999997</c:v>
                </c:pt>
                <c:pt idx="1335">
                  <c:v>0.60479355300000004</c:v>
                </c:pt>
                <c:pt idx="1336">
                  <c:v>0.60330118499999996</c:v>
                </c:pt>
                <c:pt idx="1337">
                  <c:v>0.596171326</c:v>
                </c:pt>
                <c:pt idx="1338">
                  <c:v>0.56617008099999999</c:v>
                </c:pt>
                <c:pt idx="1339">
                  <c:v>0.54967136100000002</c:v>
                </c:pt>
                <c:pt idx="1340">
                  <c:v>0.53654913299999996</c:v>
                </c:pt>
                <c:pt idx="1341">
                  <c:v>0.52273323500000002</c:v>
                </c:pt>
                <c:pt idx="1342">
                  <c:v>0.52053292100000004</c:v>
                </c:pt>
                <c:pt idx="1343">
                  <c:v>0.53946733800000002</c:v>
                </c:pt>
                <c:pt idx="1344">
                  <c:v>0.545041569</c:v>
                </c:pt>
                <c:pt idx="1345">
                  <c:v>0.55316046799999996</c:v>
                </c:pt>
                <c:pt idx="1346">
                  <c:v>0.54911496400000004</c:v>
                </c:pt>
                <c:pt idx="1347">
                  <c:v>0.54214565400000003</c:v>
                </c:pt>
                <c:pt idx="1348">
                  <c:v>0.53046972999999997</c:v>
                </c:pt>
                <c:pt idx="1349">
                  <c:v>0.52717447900000003</c:v>
                </c:pt>
                <c:pt idx="1350">
                  <c:v>0.53616234799999996</c:v>
                </c:pt>
                <c:pt idx="1351">
                  <c:v>0.54566800400000004</c:v>
                </c:pt>
                <c:pt idx="1352">
                  <c:v>0.56408676400000002</c:v>
                </c:pt>
                <c:pt idx="1353">
                  <c:v>0.58172824199999995</c:v>
                </c:pt>
                <c:pt idx="1354">
                  <c:v>0.59377589399999997</c:v>
                </c:pt>
                <c:pt idx="1355">
                  <c:v>0.59610308000000001</c:v>
                </c:pt>
                <c:pt idx="1356">
                  <c:v>0.60192167399999996</c:v>
                </c:pt>
                <c:pt idx="1357">
                  <c:v>0.600101459</c:v>
                </c:pt>
                <c:pt idx="1358">
                  <c:v>0.60397083100000004</c:v>
                </c:pt>
                <c:pt idx="1359">
                  <c:v>0.60230278999999998</c:v>
                </c:pt>
                <c:pt idx="1360">
                  <c:v>0.60081656800000005</c:v>
                </c:pt>
                <c:pt idx="1361">
                  <c:v>0.59371607299999996</c:v>
                </c:pt>
                <c:pt idx="1362">
                  <c:v>0.563838383</c:v>
                </c:pt>
                <c:pt idx="1363">
                  <c:v>0.54740761199999999</c:v>
                </c:pt>
                <c:pt idx="1364">
                  <c:v>0.53433942499999998</c:v>
                </c:pt>
                <c:pt idx="1365">
                  <c:v>0.52058042599999999</c:v>
                </c:pt>
                <c:pt idx="1366">
                  <c:v>0.51838917399999995</c:v>
                </c:pt>
                <c:pt idx="1367">
                  <c:v>0.53724561299999996</c:v>
                </c:pt>
                <c:pt idx="1368">
                  <c:v>0.55747597199999999</c:v>
                </c:pt>
                <c:pt idx="1369">
                  <c:v>0.55530654700000004</c:v>
                </c:pt>
                <c:pt idx="1370">
                  <c:v>0.55344458100000005</c:v>
                </c:pt>
                <c:pt idx="1371">
                  <c:v>0.55212995099999995</c:v>
                </c:pt>
                <c:pt idx="1372">
                  <c:v>0.54560045300000004</c:v>
                </c:pt>
                <c:pt idx="1373">
                  <c:v>0.54826207900000001</c:v>
                </c:pt>
                <c:pt idx="1374">
                  <c:v>0.56370184400000001</c:v>
                </c:pt>
                <c:pt idx="1375">
                  <c:v>0.59117473300000001</c:v>
                </c:pt>
                <c:pt idx="1376">
                  <c:v>0.60548556099999995</c:v>
                </c:pt>
                <c:pt idx="1377">
                  <c:v>0.605907011</c:v>
                </c:pt>
                <c:pt idx="1378">
                  <c:v>0.60808932800000004</c:v>
                </c:pt>
                <c:pt idx="1379">
                  <c:v>0.60806729199999998</c:v>
                </c:pt>
                <c:pt idx="1380">
                  <c:v>0.61101240199999995</c:v>
                </c:pt>
                <c:pt idx="1381">
                  <c:v>0.61224646100000002</c:v>
                </c:pt>
                <c:pt idx="1382">
                  <c:v>0.61311511299999999</c:v>
                </c:pt>
                <c:pt idx="1383">
                  <c:v>0.61515857500000004</c:v>
                </c:pt>
                <c:pt idx="1384">
                  <c:v>0.61760770700000001</c:v>
                </c:pt>
                <c:pt idx="1385">
                  <c:v>0.61564701499999996</c:v>
                </c:pt>
                <c:pt idx="1386">
                  <c:v>0.61496240899999999</c:v>
                </c:pt>
                <c:pt idx="1387">
                  <c:v>0.60388062300000001</c:v>
                </c:pt>
                <c:pt idx="1388">
                  <c:v>0.59135485099999996</c:v>
                </c:pt>
                <c:pt idx="1389">
                  <c:v>0.57128663199999996</c:v>
                </c:pt>
                <c:pt idx="1390">
                  <c:v>0.55682213300000005</c:v>
                </c:pt>
                <c:pt idx="1391">
                  <c:v>0.56111442199999995</c:v>
                </c:pt>
                <c:pt idx="1392">
                  <c:v>0.55747597199999999</c:v>
                </c:pt>
                <c:pt idx="1393">
                  <c:v>0.55530654700000004</c:v>
                </c:pt>
                <c:pt idx="1394">
                  <c:v>0.55344458100000005</c:v>
                </c:pt>
                <c:pt idx="1395">
                  <c:v>0.55212995099999995</c:v>
                </c:pt>
                <c:pt idx="1396">
                  <c:v>0.54560045300000004</c:v>
                </c:pt>
                <c:pt idx="1397">
                  <c:v>0.54826207900000001</c:v>
                </c:pt>
                <c:pt idx="1398">
                  <c:v>0.56370184400000001</c:v>
                </c:pt>
                <c:pt idx="1399">
                  <c:v>0.59117473300000001</c:v>
                </c:pt>
                <c:pt idx="1400">
                  <c:v>0.60548556099999995</c:v>
                </c:pt>
                <c:pt idx="1401">
                  <c:v>0.605907011</c:v>
                </c:pt>
                <c:pt idx="1402">
                  <c:v>0.60808932800000004</c:v>
                </c:pt>
                <c:pt idx="1403">
                  <c:v>0.60806729199999998</c:v>
                </c:pt>
                <c:pt idx="1404">
                  <c:v>0.61101240199999995</c:v>
                </c:pt>
                <c:pt idx="1405">
                  <c:v>0.61224646100000002</c:v>
                </c:pt>
                <c:pt idx="1406">
                  <c:v>0.61311511299999999</c:v>
                </c:pt>
                <c:pt idx="1407">
                  <c:v>0.61515857500000004</c:v>
                </c:pt>
                <c:pt idx="1408">
                  <c:v>0.61760770700000001</c:v>
                </c:pt>
                <c:pt idx="1409">
                  <c:v>0.61564701499999996</c:v>
                </c:pt>
                <c:pt idx="1410">
                  <c:v>0.61496240899999999</c:v>
                </c:pt>
                <c:pt idx="1411">
                  <c:v>0.60388062300000001</c:v>
                </c:pt>
                <c:pt idx="1412">
                  <c:v>0.59135485099999996</c:v>
                </c:pt>
                <c:pt idx="1413">
                  <c:v>0.57128663199999996</c:v>
                </c:pt>
                <c:pt idx="1414">
                  <c:v>0.55682213300000005</c:v>
                </c:pt>
                <c:pt idx="1415">
                  <c:v>0.56111442199999995</c:v>
                </c:pt>
                <c:pt idx="1416">
                  <c:v>0.55747597199999999</c:v>
                </c:pt>
                <c:pt idx="1417">
                  <c:v>0.55530654700000004</c:v>
                </c:pt>
                <c:pt idx="1418">
                  <c:v>0.55344458100000005</c:v>
                </c:pt>
                <c:pt idx="1419">
                  <c:v>0.55212995099999995</c:v>
                </c:pt>
                <c:pt idx="1420">
                  <c:v>0.54560045300000004</c:v>
                </c:pt>
                <c:pt idx="1421">
                  <c:v>0.54826207900000001</c:v>
                </c:pt>
                <c:pt idx="1422">
                  <c:v>0.56370184400000001</c:v>
                </c:pt>
                <c:pt idx="1423">
                  <c:v>0.59117473300000001</c:v>
                </c:pt>
                <c:pt idx="1424">
                  <c:v>0.60548556099999995</c:v>
                </c:pt>
                <c:pt idx="1425">
                  <c:v>0.605907011</c:v>
                </c:pt>
                <c:pt idx="1426">
                  <c:v>0.60808932800000004</c:v>
                </c:pt>
                <c:pt idx="1427">
                  <c:v>0.60806729199999998</c:v>
                </c:pt>
                <c:pt idx="1428">
                  <c:v>0.61101240199999995</c:v>
                </c:pt>
                <c:pt idx="1429">
                  <c:v>0.61224646100000002</c:v>
                </c:pt>
                <c:pt idx="1430">
                  <c:v>0.61311511299999999</c:v>
                </c:pt>
                <c:pt idx="1431">
                  <c:v>0.61515857500000004</c:v>
                </c:pt>
                <c:pt idx="1432">
                  <c:v>0.61760770700000001</c:v>
                </c:pt>
                <c:pt idx="1433">
                  <c:v>0.61564701499999996</c:v>
                </c:pt>
                <c:pt idx="1434">
                  <c:v>0.61496240899999999</c:v>
                </c:pt>
                <c:pt idx="1435">
                  <c:v>0.60388062300000001</c:v>
                </c:pt>
                <c:pt idx="1436">
                  <c:v>0.59135485099999996</c:v>
                </c:pt>
                <c:pt idx="1437">
                  <c:v>0.57128663199999996</c:v>
                </c:pt>
                <c:pt idx="1438">
                  <c:v>0.55682213300000005</c:v>
                </c:pt>
                <c:pt idx="1439">
                  <c:v>0.56111442199999995</c:v>
                </c:pt>
                <c:pt idx="1440">
                  <c:v>0.55747597199999999</c:v>
                </c:pt>
                <c:pt idx="1441">
                  <c:v>0.55530654700000004</c:v>
                </c:pt>
                <c:pt idx="1442">
                  <c:v>0.55344458100000005</c:v>
                </c:pt>
                <c:pt idx="1443">
                  <c:v>0.55212995099999995</c:v>
                </c:pt>
                <c:pt idx="1444">
                  <c:v>0.54560045300000004</c:v>
                </c:pt>
                <c:pt idx="1445">
                  <c:v>0.54826207900000001</c:v>
                </c:pt>
                <c:pt idx="1446">
                  <c:v>0.56370184400000001</c:v>
                </c:pt>
                <c:pt idx="1447">
                  <c:v>0.59117473300000001</c:v>
                </c:pt>
                <c:pt idx="1448">
                  <c:v>0.60548556099999995</c:v>
                </c:pt>
                <c:pt idx="1449">
                  <c:v>0.605907011</c:v>
                </c:pt>
                <c:pt idx="1450">
                  <c:v>0.60808932800000004</c:v>
                </c:pt>
                <c:pt idx="1451">
                  <c:v>0.60806729199999998</c:v>
                </c:pt>
                <c:pt idx="1452">
                  <c:v>0.61101240199999995</c:v>
                </c:pt>
                <c:pt idx="1453">
                  <c:v>0.61224646100000002</c:v>
                </c:pt>
                <c:pt idx="1454">
                  <c:v>0.61311511299999999</c:v>
                </c:pt>
                <c:pt idx="1455">
                  <c:v>0.61515857500000004</c:v>
                </c:pt>
                <c:pt idx="1456">
                  <c:v>0.61760770700000001</c:v>
                </c:pt>
                <c:pt idx="1457">
                  <c:v>0.61564701499999996</c:v>
                </c:pt>
                <c:pt idx="1458">
                  <c:v>0.61496240899999999</c:v>
                </c:pt>
                <c:pt idx="1459">
                  <c:v>0.60388062300000001</c:v>
                </c:pt>
                <c:pt idx="1460">
                  <c:v>0.59135485099999996</c:v>
                </c:pt>
                <c:pt idx="1461">
                  <c:v>0.57128663199999996</c:v>
                </c:pt>
                <c:pt idx="1462">
                  <c:v>0.55682213300000005</c:v>
                </c:pt>
                <c:pt idx="1463">
                  <c:v>0.56111442199999995</c:v>
                </c:pt>
                <c:pt idx="1464">
                  <c:v>0.51767831200000003</c:v>
                </c:pt>
                <c:pt idx="1465">
                  <c:v>0.51254782700000001</c:v>
                </c:pt>
                <c:pt idx="1466">
                  <c:v>0.51147742299999999</c:v>
                </c:pt>
                <c:pt idx="1467">
                  <c:v>0.510020374</c:v>
                </c:pt>
                <c:pt idx="1468">
                  <c:v>0.50941829599999999</c:v>
                </c:pt>
                <c:pt idx="1469">
                  <c:v>0.50804528199999999</c:v>
                </c:pt>
                <c:pt idx="1470">
                  <c:v>0.512305711</c:v>
                </c:pt>
                <c:pt idx="1471">
                  <c:v>0.51921891600000003</c:v>
                </c:pt>
                <c:pt idx="1472">
                  <c:v>0.53141695</c:v>
                </c:pt>
                <c:pt idx="1473">
                  <c:v>0.540186846</c:v>
                </c:pt>
                <c:pt idx="1474">
                  <c:v>0.54770558700000005</c:v>
                </c:pt>
                <c:pt idx="1475">
                  <c:v>0.54998571799999996</c:v>
                </c:pt>
                <c:pt idx="1476">
                  <c:v>0.55020971799999996</c:v>
                </c:pt>
                <c:pt idx="1477">
                  <c:v>0.54544946400000005</c:v>
                </c:pt>
                <c:pt idx="1478">
                  <c:v>0.54522699900000005</c:v>
                </c:pt>
                <c:pt idx="1479">
                  <c:v>0.545030142</c:v>
                </c:pt>
                <c:pt idx="1480">
                  <c:v>0.54399714799999999</c:v>
                </c:pt>
                <c:pt idx="1481">
                  <c:v>0.542670023</c:v>
                </c:pt>
                <c:pt idx="1482">
                  <c:v>0.537407627</c:v>
                </c:pt>
                <c:pt idx="1483">
                  <c:v>0.53025754199999997</c:v>
                </c:pt>
                <c:pt idx="1484">
                  <c:v>0.52397697700000001</c:v>
                </c:pt>
                <c:pt idx="1485">
                  <c:v>0.52626328899999997</c:v>
                </c:pt>
                <c:pt idx="1486">
                  <c:v>0.52496384100000004</c:v>
                </c:pt>
                <c:pt idx="1487">
                  <c:v>0.528200102</c:v>
                </c:pt>
                <c:pt idx="1488">
                  <c:v>0.51249673900000003</c:v>
                </c:pt>
                <c:pt idx="1489">
                  <c:v>0.50741760499999999</c:v>
                </c:pt>
                <c:pt idx="1490">
                  <c:v>0.50635791600000002</c:v>
                </c:pt>
                <c:pt idx="1491">
                  <c:v>0.50491545100000002</c:v>
                </c:pt>
                <c:pt idx="1492">
                  <c:v>0.504319399</c:v>
                </c:pt>
                <c:pt idx="1493">
                  <c:v>0.50296012800000001</c:v>
                </c:pt>
                <c:pt idx="1494">
                  <c:v>0.50717791300000004</c:v>
                </c:pt>
                <c:pt idx="1495">
                  <c:v>0.51402192199999996</c:v>
                </c:pt>
                <c:pt idx="1496">
                  <c:v>0.52609786300000005</c:v>
                </c:pt>
                <c:pt idx="1497">
                  <c:v>0.53477997899999996</c:v>
                </c:pt>
                <c:pt idx="1498">
                  <c:v>0.54222346300000002</c:v>
                </c:pt>
                <c:pt idx="1499">
                  <c:v>0.544480772</c:v>
                </c:pt>
                <c:pt idx="1500">
                  <c:v>0.54470252900000005</c:v>
                </c:pt>
                <c:pt idx="1501">
                  <c:v>0.53998992199999996</c:v>
                </c:pt>
                <c:pt idx="1502">
                  <c:v>0.53976968299999994</c:v>
                </c:pt>
                <c:pt idx="1503">
                  <c:v>0.53957479699999999</c:v>
                </c:pt>
                <c:pt idx="1504">
                  <c:v>0.53855214200000001</c:v>
                </c:pt>
                <c:pt idx="1505">
                  <c:v>0.53723830100000003</c:v>
                </c:pt>
                <c:pt idx="1506">
                  <c:v>0.53202857699999995</c:v>
                </c:pt>
                <c:pt idx="1507">
                  <c:v>0.52495006</c:v>
                </c:pt>
                <c:pt idx="1508">
                  <c:v>0.51873235799999995</c:v>
                </c:pt>
                <c:pt idx="1509">
                  <c:v>0.52099578700000004</c:v>
                </c:pt>
                <c:pt idx="1510">
                  <c:v>0.51970934499999999</c:v>
                </c:pt>
                <c:pt idx="1511">
                  <c:v>0.52291321300000004</c:v>
                </c:pt>
                <c:pt idx="1512">
                  <c:v>0.51587891100000005</c:v>
                </c:pt>
                <c:pt idx="1513">
                  <c:v>0.51076625899999994</c:v>
                </c:pt>
                <c:pt idx="1514">
                  <c:v>0.50969957600000004</c:v>
                </c:pt>
                <c:pt idx="1515">
                  <c:v>0.50824759100000005</c:v>
                </c:pt>
                <c:pt idx="1516">
                  <c:v>0.50764760600000003</c:v>
                </c:pt>
                <c:pt idx="1517">
                  <c:v>0.50627936500000004</c:v>
                </c:pt>
                <c:pt idx="1518">
                  <c:v>0.51052498499999999</c:v>
                </c:pt>
                <c:pt idx="1519">
                  <c:v>0.51741415999999996</c:v>
                </c:pt>
                <c:pt idx="1520">
                  <c:v>0.52956979500000001</c:v>
                </c:pt>
                <c:pt idx="1521">
                  <c:v>0.53830920699999996</c:v>
                </c:pt>
                <c:pt idx="1522">
                  <c:v>0.54580181400000005</c:v>
                </c:pt>
                <c:pt idx="1523">
                  <c:v>0.54807402000000005</c:v>
                </c:pt>
                <c:pt idx="1524">
                  <c:v>0.54829724099999999</c:v>
                </c:pt>
                <c:pt idx="1525">
                  <c:v>0.54355353299999998</c:v>
                </c:pt>
                <c:pt idx="1526">
                  <c:v>0.54333184099999998</c:v>
                </c:pt>
                <c:pt idx="1527">
                  <c:v>0.54313566899999999</c:v>
                </c:pt>
                <c:pt idx="1528">
                  <c:v>0.54210626500000003</c:v>
                </c:pt>
                <c:pt idx="1529">
                  <c:v>0.54078375400000001</c:v>
                </c:pt>
                <c:pt idx="1530">
                  <c:v>0.53553964899999995</c:v>
                </c:pt>
                <c:pt idx="1531">
                  <c:v>0.52841441700000003</c:v>
                </c:pt>
                <c:pt idx="1532">
                  <c:v>0.52215568199999995</c:v>
                </c:pt>
                <c:pt idx="1533">
                  <c:v>0.52443404800000004</c:v>
                </c:pt>
                <c:pt idx="1534">
                  <c:v>0.52313911700000004</c:v>
                </c:pt>
                <c:pt idx="1535">
                  <c:v>0.52636412799999999</c:v>
                </c:pt>
                <c:pt idx="1536">
                  <c:v>0.52441387800000006</c:v>
                </c:pt>
                <c:pt idx="1537">
                  <c:v>0.51774350599999996</c:v>
                </c:pt>
                <c:pt idx="1538">
                  <c:v>0.51395900800000005</c:v>
                </c:pt>
                <c:pt idx="1539">
                  <c:v>0.51203442200000004</c:v>
                </c:pt>
                <c:pt idx="1540">
                  <c:v>0.50927853599999995</c:v>
                </c:pt>
                <c:pt idx="1541">
                  <c:v>0.50758268299999998</c:v>
                </c:pt>
                <c:pt idx="1542">
                  <c:v>0.520260689</c:v>
                </c:pt>
                <c:pt idx="1543">
                  <c:v>0.54078806499999998</c:v>
                </c:pt>
                <c:pt idx="1544">
                  <c:v>0.54666602900000005</c:v>
                </c:pt>
                <c:pt idx="1545">
                  <c:v>0.53876184599999999</c:v>
                </c:pt>
                <c:pt idx="1546">
                  <c:v>0.53395642300000001</c:v>
                </c:pt>
                <c:pt idx="1547">
                  <c:v>0.53737978200000003</c:v>
                </c:pt>
                <c:pt idx="1548">
                  <c:v>0.536899389</c:v>
                </c:pt>
                <c:pt idx="1549">
                  <c:v>0.53608200900000003</c:v>
                </c:pt>
                <c:pt idx="1550">
                  <c:v>0.54081581099999998</c:v>
                </c:pt>
                <c:pt idx="1551">
                  <c:v>0.54468788099999998</c:v>
                </c:pt>
                <c:pt idx="1552">
                  <c:v>0.54466677299999999</c:v>
                </c:pt>
                <c:pt idx="1553">
                  <c:v>0.54299007799999999</c:v>
                </c:pt>
                <c:pt idx="1554">
                  <c:v>0.54054593399999995</c:v>
                </c:pt>
                <c:pt idx="1555">
                  <c:v>0.53666428499999996</c:v>
                </c:pt>
                <c:pt idx="1556">
                  <c:v>0.53050249500000002</c:v>
                </c:pt>
                <c:pt idx="1557">
                  <c:v>0.53139132600000005</c:v>
                </c:pt>
                <c:pt idx="1558">
                  <c:v>0.52791725199999995</c:v>
                </c:pt>
                <c:pt idx="1559">
                  <c:v>0.53179717500000001</c:v>
                </c:pt>
                <c:pt idx="1560">
                  <c:v>0.52235300900000003</c:v>
                </c:pt>
                <c:pt idx="1561">
                  <c:v>0.51570885</c:v>
                </c:pt>
                <c:pt idx="1562">
                  <c:v>0.51193922599999997</c:v>
                </c:pt>
                <c:pt idx="1563">
                  <c:v>0.51002220300000001</c:v>
                </c:pt>
                <c:pt idx="1564">
                  <c:v>0.50727714700000004</c:v>
                </c:pt>
                <c:pt idx="1565">
                  <c:v>0.505587958</c:v>
                </c:pt>
                <c:pt idx="1566">
                  <c:v>0.51821614100000002</c:v>
                </c:pt>
                <c:pt idx="1567">
                  <c:v>0.53866284799999997</c:v>
                </c:pt>
                <c:pt idx="1568">
                  <c:v>0.54451771199999999</c:v>
                </c:pt>
                <c:pt idx="1569">
                  <c:v>0.53664459200000003</c:v>
                </c:pt>
                <c:pt idx="1570">
                  <c:v>0.531858053</c:v>
                </c:pt>
                <c:pt idx="1571">
                  <c:v>0.53526795900000002</c:v>
                </c:pt>
                <c:pt idx="1572">
                  <c:v>0.534789454</c:v>
                </c:pt>
                <c:pt idx="1573">
                  <c:v>0.53397528599999999</c:v>
                </c:pt>
                <c:pt idx="1574">
                  <c:v>0.53869048500000005</c:v>
                </c:pt>
                <c:pt idx="1575">
                  <c:v>0.54254733899999996</c:v>
                </c:pt>
                <c:pt idx="1576">
                  <c:v>0.54252631299999998</c:v>
                </c:pt>
                <c:pt idx="1577">
                  <c:v>0.540856208</c:v>
                </c:pt>
                <c:pt idx="1578">
                  <c:v>0.53842166800000002</c:v>
                </c:pt>
                <c:pt idx="1579">
                  <c:v>0.53455527400000002</c:v>
                </c:pt>
                <c:pt idx="1580">
                  <c:v>0.52841769900000002</c:v>
                </c:pt>
                <c:pt idx="1581">
                  <c:v>0.52930303599999995</c:v>
                </c:pt>
                <c:pt idx="1582">
                  <c:v>0.52584261499999996</c:v>
                </c:pt>
                <c:pt idx="1583">
                  <c:v>0.52970729100000002</c:v>
                </c:pt>
                <c:pt idx="1584">
                  <c:v>0.52266695399999996</c:v>
                </c:pt>
                <c:pt idx="1585">
                  <c:v>0.51601880300000003</c:v>
                </c:pt>
                <c:pt idx="1586">
                  <c:v>0.51224691200000005</c:v>
                </c:pt>
                <c:pt idx="1587">
                  <c:v>0.51032873700000003</c:v>
                </c:pt>
                <c:pt idx="1588">
                  <c:v>0.50758203199999996</c:v>
                </c:pt>
                <c:pt idx="1589">
                  <c:v>0.50589182799999999</c:v>
                </c:pt>
                <c:pt idx="1590">
                  <c:v>0.51852759999999998</c:v>
                </c:pt>
                <c:pt idx="1591">
                  <c:v>0.53898659599999998</c:v>
                </c:pt>
                <c:pt idx="1592">
                  <c:v>0.54484497899999995</c:v>
                </c:pt>
                <c:pt idx="1593">
                  <c:v>0.53696712700000004</c:v>
                </c:pt>
                <c:pt idx="1594">
                  <c:v>0.53217771199999997</c:v>
                </c:pt>
                <c:pt idx="1595">
                  <c:v>0.53558966699999999</c:v>
                </c:pt>
                <c:pt idx="1596">
                  <c:v>0.53511087400000001</c:v>
                </c:pt>
                <c:pt idx="1597">
                  <c:v>0.53429621699999996</c:v>
                </c:pt>
                <c:pt idx="1598">
                  <c:v>0.53901424899999995</c:v>
                </c:pt>
                <c:pt idx="1599">
                  <c:v>0.54287342100000002</c:v>
                </c:pt>
                <c:pt idx="1600">
                  <c:v>0.54285238400000002</c:v>
                </c:pt>
                <c:pt idx="1601">
                  <c:v>0.54118127400000005</c:v>
                </c:pt>
                <c:pt idx="1602">
                  <c:v>0.53874527100000003</c:v>
                </c:pt>
                <c:pt idx="1603">
                  <c:v>0.534876554</c:v>
                </c:pt>
                <c:pt idx="1604">
                  <c:v>0.528735289</c:v>
                </c:pt>
                <c:pt idx="1605">
                  <c:v>0.52962115899999995</c:v>
                </c:pt>
                <c:pt idx="1606">
                  <c:v>0.52615865799999995</c:v>
                </c:pt>
                <c:pt idx="1607">
                  <c:v>0.53002565700000004</c:v>
                </c:pt>
                <c:pt idx="1608">
                  <c:v>0.52523576800000005</c:v>
                </c:pt>
                <c:pt idx="1609">
                  <c:v>0.51855494099999999</c:v>
                </c:pt>
                <c:pt idx="1610">
                  <c:v>0.51476451300000003</c:v>
                </c:pt>
                <c:pt idx="1611">
                  <c:v>0.51283690999999998</c:v>
                </c:pt>
                <c:pt idx="1612">
                  <c:v>0.51007670500000002</c:v>
                </c:pt>
                <c:pt idx="1613">
                  <c:v>0.50837819399999995</c:v>
                </c:pt>
                <c:pt idx="1614">
                  <c:v>0.52107607</c:v>
                </c:pt>
                <c:pt idx="1615">
                  <c:v>0.54163561800000004</c:v>
                </c:pt>
                <c:pt idx="1616">
                  <c:v>0.54752279299999995</c:v>
                </c:pt>
                <c:pt idx="1617">
                  <c:v>0.53960622300000005</c:v>
                </c:pt>
                <c:pt idx="1618">
                  <c:v>0.53479326900000002</c:v>
                </c:pt>
                <c:pt idx="1619">
                  <c:v>0.53822199299999995</c:v>
                </c:pt>
                <c:pt idx="1620">
                  <c:v>0.53774084700000002</c:v>
                </c:pt>
                <c:pt idx="1621">
                  <c:v>0.53692218599999997</c:v>
                </c:pt>
                <c:pt idx="1622">
                  <c:v>0.54166340700000004</c:v>
                </c:pt>
                <c:pt idx="1623">
                  <c:v>0.54554154600000004</c:v>
                </c:pt>
                <c:pt idx="1624">
                  <c:v>0.54552040499999999</c:v>
                </c:pt>
                <c:pt idx="1625">
                  <c:v>0.54384108200000003</c:v>
                </c:pt>
                <c:pt idx="1626">
                  <c:v>0.54139310699999998</c:v>
                </c:pt>
                <c:pt idx="1627">
                  <c:v>0.53750537499999995</c:v>
                </c:pt>
                <c:pt idx="1628">
                  <c:v>0.53133392700000004</c:v>
                </c:pt>
                <c:pt idx="1629">
                  <c:v>0.53222415099999998</c:v>
                </c:pt>
                <c:pt idx="1630">
                  <c:v>0.52874463299999996</c:v>
                </c:pt>
                <c:pt idx="1631">
                  <c:v>0.53263063700000002</c:v>
                </c:pt>
                <c:pt idx="1632">
                  <c:v>0.52747373099999995</c:v>
                </c:pt>
                <c:pt idx="1633">
                  <c:v>0.52076443800000005</c:v>
                </c:pt>
                <c:pt idx="1634">
                  <c:v>0.51695785900000002</c:v>
                </c:pt>
                <c:pt idx="1635">
                  <c:v>0.51502204299999998</c:v>
                </c:pt>
                <c:pt idx="1636">
                  <c:v>0.51225007700000003</c:v>
                </c:pt>
                <c:pt idx="1637">
                  <c:v>0.51054432900000002</c:v>
                </c:pt>
                <c:pt idx="1638">
                  <c:v>0.52329630900000002</c:v>
                </c:pt>
                <c:pt idx="1639">
                  <c:v>0.54394345899999996</c:v>
                </c:pt>
                <c:pt idx="1640">
                  <c:v>0.54985571899999997</c:v>
                </c:pt>
                <c:pt idx="1641">
                  <c:v>0.54190541699999994</c:v>
                </c:pt>
                <c:pt idx="1642">
                  <c:v>0.53707195500000005</c:v>
                </c:pt>
                <c:pt idx="1643">
                  <c:v>0.54051528800000004</c:v>
                </c:pt>
                <c:pt idx="1644">
                  <c:v>0.54003209299999999</c:v>
                </c:pt>
                <c:pt idx="1645">
                  <c:v>0.53920994300000002</c:v>
                </c:pt>
                <c:pt idx="1646">
                  <c:v>0.54397136599999996</c:v>
                </c:pt>
                <c:pt idx="1647">
                  <c:v>0.54786602900000003</c:v>
                </c:pt>
                <c:pt idx="1648">
                  <c:v>0.54784479799999997</c:v>
                </c:pt>
                <c:pt idx="1649">
                  <c:v>0.54615831999999997</c:v>
                </c:pt>
                <c:pt idx="1650">
                  <c:v>0.54369991399999995</c:v>
                </c:pt>
                <c:pt idx="1651">
                  <c:v>0.53979561700000001</c:v>
                </c:pt>
                <c:pt idx="1652">
                  <c:v>0.53359787400000003</c:v>
                </c:pt>
                <c:pt idx="1653">
                  <c:v>0.53449189100000005</c:v>
                </c:pt>
                <c:pt idx="1654">
                  <c:v>0.53099754600000004</c:v>
                </c:pt>
                <c:pt idx="1655">
                  <c:v>0.53490010799999999</c:v>
                </c:pt>
                <c:pt idx="1656">
                  <c:v>0.51420817299999999</c:v>
                </c:pt>
                <c:pt idx="1657">
                  <c:v>0.509112079</c:v>
                </c:pt>
                <c:pt idx="1658">
                  <c:v>0.50804885099999997</c:v>
                </c:pt>
                <c:pt idx="1659">
                  <c:v>0.506601568</c:v>
                </c:pt>
                <c:pt idx="1660">
                  <c:v>0.50600352699999995</c:v>
                </c:pt>
                <c:pt idx="1661">
                  <c:v>0.50463971600000002</c:v>
                </c:pt>
                <c:pt idx="1662">
                  <c:v>0.50887158600000004</c:v>
                </c:pt>
                <c:pt idx="1663">
                  <c:v>0.51573844999999996</c:v>
                </c:pt>
                <c:pt idx="1664">
                  <c:v>0.52785471699999997</c:v>
                </c:pt>
                <c:pt idx="1665">
                  <c:v>0.53656582600000002</c:v>
                </c:pt>
                <c:pt idx="1666">
                  <c:v>0.54403416699999996</c:v>
                </c:pt>
                <c:pt idx="1667">
                  <c:v>0.54629901400000003</c:v>
                </c:pt>
                <c:pt idx="1668">
                  <c:v>0.54652151199999999</c:v>
                </c:pt>
                <c:pt idx="1669">
                  <c:v>0.54179316799999999</c:v>
                </c:pt>
                <c:pt idx="1670">
                  <c:v>0.54157219400000001</c:v>
                </c:pt>
                <c:pt idx="1671">
                  <c:v>0.54137665599999996</c:v>
                </c:pt>
                <c:pt idx="1672">
                  <c:v>0.54035058700000005</c:v>
                </c:pt>
                <c:pt idx="1673">
                  <c:v>0.53903235800000004</c:v>
                </c:pt>
                <c:pt idx="1674">
                  <c:v>0.53380523700000004</c:v>
                </c:pt>
                <c:pt idx="1675">
                  <c:v>0.52670308099999996</c:v>
                </c:pt>
                <c:pt idx="1676">
                  <c:v>0.52046461600000005</c:v>
                </c:pt>
                <c:pt idx="1677">
                  <c:v>0.52273560299999999</c:v>
                </c:pt>
                <c:pt idx="1678">
                  <c:v>0.52144486599999995</c:v>
                </c:pt>
                <c:pt idx="1679">
                  <c:v>0.52465943199999998</c:v>
                </c:pt>
                <c:pt idx="1680">
                  <c:v>0.51915984100000001</c:v>
                </c:pt>
                <c:pt idx="1681">
                  <c:v>0.51401467199999995</c:v>
                </c:pt>
                <c:pt idx="1682">
                  <c:v>0.51294120600000004</c:v>
                </c:pt>
                <c:pt idx="1683">
                  <c:v>0.511479986</c:v>
                </c:pt>
                <c:pt idx="1684">
                  <c:v>0.51087618599999995</c:v>
                </c:pt>
                <c:pt idx="1685">
                  <c:v>0.50949924199999996</c:v>
                </c:pt>
                <c:pt idx="1686">
                  <c:v>0.51377186399999997</c:v>
                </c:pt>
                <c:pt idx="1687">
                  <c:v>0.52070485300000002</c:v>
                </c:pt>
                <c:pt idx="1688">
                  <c:v>0.53293779600000002</c:v>
                </c:pt>
                <c:pt idx="1689">
                  <c:v>0.54173279100000005</c:v>
                </c:pt>
                <c:pt idx="1690">
                  <c:v>0.54927305000000004</c:v>
                </c:pt>
                <c:pt idx="1691">
                  <c:v>0.55155970700000001</c:v>
                </c:pt>
                <c:pt idx="1692">
                  <c:v>0.55178434700000001</c:v>
                </c:pt>
                <c:pt idx="1693">
                  <c:v>0.54701047000000003</c:v>
                </c:pt>
                <c:pt idx="1694">
                  <c:v>0.54678736800000005</c:v>
                </c:pt>
                <c:pt idx="1695">
                  <c:v>0.54658994800000005</c:v>
                </c:pt>
                <c:pt idx="1696">
                  <c:v>0.54555399800000004</c:v>
                </c:pt>
                <c:pt idx="1697">
                  <c:v>0.544223075</c:v>
                </c:pt>
                <c:pt idx="1698">
                  <c:v>0.53894561799999996</c:v>
                </c:pt>
                <c:pt idx="1699">
                  <c:v>0.53177507000000002</c:v>
                </c:pt>
                <c:pt idx="1700">
                  <c:v>0.52547653100000002</c:v>
                </c:pt>
                <c:pt idx="1701">
                  <c:v>0.52776938699999998</c:v>
                </c:pt>
                <c:pt idx="1702">
                  <c:v>0.52646621999999998</c:v>
                </c:pt>
                <c:pt idx="1703">
                  <c:v>0.52971174200000004</c:v>
                </c:pt>
                <c:pt idx="1704">
                  <c:v>0.52634843399999998</c:v>
                </c:pt>
                <c:pt idx="1705">
                  <c:v>0.51965345500000004</c:v>
                </c:pt>
                <c:pt idx="1706">
                  <c:v>0.51585499700000004</c:v>
                </c:pt>
                <c:pt idx="1707">
                  <c:v>0.51392331099999999</c:v>
                </c:pt>
                <c:pt idx="1708">
                  <c:v>0.511157258</c:v>
                </c:pt>
                <c:pt idx="1709">
                  <c:v>0.509455149</c:v>
                </c:pt>
                <c:pt idx="1710">
                  <c:v>0.52217992400000002</c:v>
                </c:pt>
                <c:pt idx="1711">
                  <c:v>0.54278302599999995</c:v>
                </c:pt>
                <c:pt idx="1712">
                  <c:v>0.54868267299999995</c:v>
                </c:pt>
                <c:pt idx="1713">
                  <c:v>0.54074933199999997</c:v>
                </c:pt>
                <c:pt idx="1714">
                  <c:v>0.535926181</c:v>
                </c:pt>
                <c:pt idx="1715">
                  <c:v>0.539362169</c:v>
                </c:pt>
                <c:pt idx="1716">
                  <c:v>0.53888000400000002</c:v>
                </c:pt>
                <c:pt idx="1717">
                  <c:v>0.53805960900000005</c:v>
                </c:pt>
                <c:pt idx="1718">
                  <c:v>0.54281087299999997</c:v>
                </c:pt>
                <c:pt idx="1719">
                  <c:v>0.54669722799999998</c:v>
                </c:pt>
                <c:pt idx="1720">
                  <c:v>0.54667604199999997</c:v>
                </c:pt>
                <c:pt idx="1721">
                  <c:v>0.54499316200000003</c:v>
                </c:pt>
                <c:pt idx="1722">
                  <c:v>0.54254000099999999</c:v>
                </c:pt>
                <c:pt idx="1723">
                  <c:v>0.53864403299999997</c:v>
                </c:pt>
                <c:pt idx="1724">
                  <c:v>0.53245951199999997</c:v>
                </c:pt>
                <c:pt idx="1725">
                  <c:v>0.53335162199999997</c:v>
                </c:pt>
                <c:pt idx="1726">
                  <c:v>0.52986473199999995</c:v>
                </c:pt>
                <c:pt idx="1727">
                  <c:v>0.533758968</c:v>
                </c:pt>
                <c:pt idx="1728">
                  <c:v>0.52341601199999999</c:v>
                </c:pt>
                <c:pt idx="1729">
                  <c:v>0.51675833299999996</c:v>
                </c:pt>
                <c:pt idx="1730">
                  <c:v>0.51298103699999997</c:v>
                </c:pt>
                <c:pt idx="1731">
                  <c:v>0.51106011200000001</c:v>
                </c:pt>
                <c:pt idx="1732">
                  <c:v>0.50830947100000001</c:v>
                </c:pt>
                <c:pt idx="1733">
                  <c:v>0.50661684399999996</c:v>
                </c:pt>
                <c:pt idx="1734">
                  <c:v>0.51927072600000002</c:v>
                </c:pt>
                <c:pt idx="1735">
                  <c:v>0.53975904299999999</c:v>
                </c:pt>
                <c:pt idx="1736">
                  <c:v>0.54562582100000001</c:v>
                </c:pt>
                <c:pt idx="1737">
                  <c:v>0.537736679</c:v>
                </c:pt>
                <c:pt idx="1738">
                  <c:v>0.53294039999999998</c:v>
                </c:pt>
                <c:pt idx="1739">
                  <c:v>0.53635724500000004</c:v>
                </c:pt>
                <c:pt idx="1740">
                  <c:v>0.53587776600000003</c:v>
                </c:pt>
                <c:pt idx="1741">
                  <c:v>0.53506194100000004</c:v>
                </c:pt>
                <c:pt idx="1742">
                  <c:v>0.53978673499999996</c:v>
                </c:pt>
                <c:pt idx="1743">
                  <c:v>0.54365143800000004</c:v>
                </c:pt>
                <c:pt idx="1744">
                  <c:v>0.54363037000000003</c:v>
                </c:pt>
                <c:pt idx="1745">
                  <c:v>0.54195686600000004</c:v>
                </c:pt>
                <c:pt idx="1746">
                  <c:v>0.53951737200000005</c:v>
                </c:pt>
                <c:pt idx="1747">
                  <c:v>0.53564310999999998</c:v>
                </c:pt>
                <c:pt idx="1748">
                  <c:v>0.52949304399999997</c:v>
                </c:pt>
                <c:pt idx="1749">
                  <c:v>0.53038018300000001</c:v>
                </c:pt>
                <c:pt idx="1750">
                  <c:v>0.52691272</c:v>
                </c:pt>
                <c:pt idx="1751">
                  <c:v>0.53078526100000001</c:v>
                </c:pt>
                <c:pt idx="1752">
                  <c:v>0.522456213</c:v>
                </c:pt>
                <c:pt idx="1753">
                  <c:v>0.51581074100000002</c:v>
                </c:pt>
                <c:pt idx="1754">
                  <c:v>0.51204037199999997</c:v>
                </c:pt>
                <c:pt idx="1755">
                  <c:v>0.51012296999999995</c:v>
                </c:pt>
                <c:pt idx="1756">
                  <c:v>0.50737737199999999</c:v>
                </c:pt>
                <c:pt idx="1757">
                  <c:v>0.50568785000000005</c:v>
                </c:pt>
                <c:pt idx="1758">
                  <c:v>0.518318528</c:v>
                </c:pt>
                <c:pt idx="1759">
                  <c:v>0.53876927500000005</c:v>
                </c:pt>
                <c:pt idx="1760">
                  <c:v>0.54462529500000001</c:v>
                </c:pt>
                <c:pt idx="1761">
                  <c:v>0.53675061899999998</c:v>
                </c:pt>
                <c:pt idx="1762">
                  <c:v>0.53196313500000003</c:v>
                </c:pt>
                <c:pt idx="1763">
                  <c:v>0.535373714</c:v>
                </c:pt>
                <c:pt idx="1764">
                  <c:v>0.53489511499999998</c:v>
                </c:pt>
                <c:pt idx="1765">
                  <c:v>0.53408078599999997</c:v>
                </c:pt>
                <c:pt idx="1766">
                  <c:v>0.53879691600000001</c:v>
                </c:pt>
                <c:pt idx="1767">
                  <c:v>0.54265453200000002</c:v>
                </c:pt>
                <c:pt idx="1768">
                  <c:v>0.54263350300000002</c:v>
                </c:pt>
                <c:pt idx="1769">
                  <c:v>0.54096306699999996</c:v>
                </c:pt>
                <c:pt idx="1770">
                  <c:v>0.53852804700000001</c:v>
                </c:pt>
                <c:pt idx="1771">
                  <c:v>0.53466088899999997</c:v>
                </c:pt>
                <c:pt idx="1772">
                  <c:v>0.52852210099999997</c:v>
                </c:pt>
                <c:pt idx="1773">
                  <c:v>0.52940761300000005</c:v>
                </c:pt>
                <c:pt idx="1774">
                  <c:v>0.52594650899999995</c:v>
                </c:pt>
                <c:pt idx="1775">
                  <c:v>0.52981194799999998</c:v>
                </c:pt>
                <c:pt idx="1776">
                  <c:v>0.52285417999999995</c:v>
                </c:pt>
                <c:pt idx="1777">
                  <c:v>0.51620364699999999</c:v>
                </c:pt>
                <c:pt idx="1778">
                  <c:v>0.51243040500000003</c:v>
                </c:pt>
                <c:pt idx="1779">
                  <c:v>0.51051154300000001</c:v>
                </c:pt>
                <c:pt idx="1780">
                  <c:v>0.50776385400000001</c:v>
                </c:pt>
                <c:pt idx="1781">
                  <c:v>0.50607304399999997</c:v>
                </c:pt>
                <c:pt idx="1782">
                  <c:v>0.51871334300000005</c:v>
                </c:pt>
                <c:pt idx="1783">
                  <c:v>0.53917966799999995</c:v>
                </c:pt>
                <c:pt idx="1784">
                  <c:v>0.54504014899999997</c:v>
                </c:pt>
                <c:pt idx="1785">
                  <c:v>0.53715947500000005</c:v>
                </c:pt>
                <c:pt idx="1786">
                  <c:v>0.53236834399999999</c:v>
                </c:pt>
                <c:pt idx="1787">
                  <c:v>0.53578152099999998</c:v>
                </c:pt>
                <c:pt idx="1788">
                  <c:v>0.53530255699999996</c:v>
                </c:pt>
                <c:pt idx="1789">
                  <c:v>0.53448760799999995</c:v>
                </c:pt>
                <c:pt idx="1790">
                  <c:v>0.53920733099999996</c:v>
                </c:pt>
                <c:pt idx="1791">
                  <c:v>0.54306788500000003</c:v>
                </c:pt>
                <c:pt idx="1792">
                  <c:v>0.54304684000000003</c:v>
                </c:pt>
                <c:pt idx="1793">
                  <c:v>0.54137513100000001</c:v>
                </c:pt>
                <c:pt idx="1794">
                  <c:v>0.538938256</c:v>
                </c:pt>
                <c:pt idx="1795">
                  <c:v>0.53506815299999999</c:v>
                </c:pt>
                <c:pt idx="1796">
                  <c:v>0.528924689</c:v>
                </c:pt>
                <c:pt idx="1797">
                  <c:v>0.52981087599999999</c:v>
                </c:pt>
                <c:pt idx="1798">
                  <c:v>0.52634713399999999</c:v>
                </c:pt>
                <c:pt idx="1799">
                  <c:v>0.530215518</c:v>
                </c:pt>
                <c:pt idx="1800">
                  <c:v>0.51701570100000005</c:v>
                </c:pt>
                <c:pt idx="1801">
                  <c:v>0.510439431</c:v>
                </c:pt>
                <c:pt idx="1802">
                  <c:v>0.50670832399999999</c:v>
                </c:pt>
                <c:pt idx="1803">
                  <c:v>0.50481088900000004</c:v>
                </c:pt>
                <c:pt idx="1804">
                  <c:v>0.50209388200000005</c:v>
                </c:pt>
                <c:pt idx="1805">
                  <c:v>0.50042195300000003</c:v>
                </c:pt>
                <c:pt idx="1806">
                  <c:v>0.51292110300000004</c:v>
                </c:pt>
                <c:pt idx="1807">
                  <c:v>0.53315888899999997</c:v>
                </c:pt>
                <c:pt idx="1808">
                  <c:v>0.53895392900000005</c:v>
                </c:pt>
                <c:pt idx="1809">
                  <c:v>0.531161255</c:v>
                </c:pt>
                <c:pt idx="1810">
                  <c:v>0.52642362499999995</c:v>
                </c:pt>
                <c:pt idx="1811">
                  <c:v>0.52979868799999996</c:v>
                </c:pt>
                <c:pt idx="1812">
                  <c:v>0.52932507299999998</c:v>
                </c:pt>
                <c:pt idx="1813">
                  <c:v>0.52851922399999995</c:v>
                </c:pt>
                <c:pt idx="1814">
                  <c:v>0.53318624299999995</c:v>
                </c:pt>
                <c:pt idx="1815">
                  <c:v>0.53700368899999995</c:v>
                </c:pt>
                <c:pt idx="1816">
                  <c:v>0.536982878</c:v>
                </c:pt>
                <c:pt idx="1817">
                  <c:v>0.53532983700000003</c:v>
                </c:pt>
                <c:pt idx="1818">
                  <c:v>0.53292017400000002</c:v>
                </c:pt>
                <c:pt idx="1819">
                  <c:v>0.52909328600000005</c:v>
                </c:pt>
                <c:pt idx="1820">
                  <c:v>0.52301842300000001</c:v>
                </c:pt>
                <c:pt idx="1821">
                  <c:v>0.52389471399999998</c:v>
                </c:pt>
                <c:pt idx="1822">
                  <c:v>0.52046965099999998</c:v>
                </c:pt>
                <c:pt idx="1823">
                  <c:v>0.52429483799999999</c:v>
                </c:pt>
                <c:pt idx="1824">
                  <c:v>0.51003698500000005</c:v>
                </c:pt>
                <c:pt idx="1825">
                  <c:v>0.50498222999999998</c:v>
                </c:pt>
                <c:pt idx="1826">
                  <c:v>0.50392762599999996</c:v>
                </c:pt>
                <c:pt idx="1827">
                  <c:v>0.50249208400000001</c:v>
                </c:pt>
                <c:pt idx="1828">
                  <c:v>0.50189889399999998</c:v>
                </c:pt>
                <c:pt idx="1829">
                  <c:v>0.50054614600000003</c:v>
                </c:pt>
                <c:pt idx="1830">
                  <c:v>0.50474368800000002</c:v>
                </c:pt>
                <c:pt idx="1831">
                  <c:v>0.51155484799999995</c:v>
                </c:pt>
                <c:pt idx="1832">
                  <c:v>0.52357282999999999</c:v>
                </c:pt>
                <c:pt idx="1833">
                  <c:v>0.53221327600000001</c:v>
                </c:pt>
                <c:pt idx="1834">
                  <c:v>0.53962103500000003</c:v>
                </c:pt>
                <c:pt idx="1835">
                  <c:v>0.54186751</c:v>
                </c:pt>
                <c:pt idx="1836">
                  <c:v>0.54208820300000005</c:v>
                </c:pt>
                <c:pt idx="1837">
                  <c:v>0.53739821399999999</c:v>
                </c:pt>
                <c:pt idx="1838">
                  <c:v>0.53717903199999995</c:v>
                </c:pt>
                <c:pt idx="1839">
                  <c:v>0.53698508099999998</c:v>
                </c:pt>
                <c:pt idx="1840">
                  <c:v>0.53596733500000004</c:v>
                </c:pt>
                <c:pt idx="1841">
                  <c:v>0.53465980000000002</c:v>
                </c:pt>
                <c:pt idx="1842">
                  <c:v>0.52947507999999999</c:v>
                </c:pt>
                <c:pt idx="1843">
                  <c:v>0.522430536</c:v>
                </c:pt>
                <c:pt idx="1844">
                  <c:v>0.51624267700000004</c:v>
                </c:pt>
                <c:pt idx="1845">
                  <c:v>0.51849524199999997</c:v>
                </c:pt>
                <c:pt idx="1846">
                  <c:v>0.51721497500000002</c:v>
                </c:pt>
                <c:pt idx="1847">
                  <c:v>0.52040346500000001</c:v>
                </c:pt>
                <c:pt idx="1848">
                  <c:v>0.51189895100000005</c:v>
                </c:pt>
                <c:pt idx="1849">
                  <c:v>0.50682574199999997</c:v>
                </c:pt>
                <c:pt idx="1850">
                  <c:v>0.50576728900000001</c:v>
                </c:pt>
                <c:pt idx="1851">
                  <c:v>0.50432650599999995</c:v>
                </c:pt>
                <c:pt idx="1852">
                  <c:v>0.50373115000000002</c:v>
                </c:pt>
                <c:pt idx="1853">
                  <c:v>0.50237346400000005</c:v>
                </c:pt>
                <c:pt idx="1854">
                  <c:v>0.50658632999999997</c:v>
                </c:pt>
                <c:pt idx="1855">
                  <c:v>0.513422355</c:v>
                </c:pt>
                <c:pt idx="1856">
                  <c:v>0.52548421000000001</c:v>
                </c:pt>
                <c:pt idx="1857">
                  <c:v>0.53415619999999997</c:v>
                </c:pt>
                <c:pt idx="1858">
                  <c:v>0.54159100199999999</c:v>
                </c:pt>
                <c:pt idx="1859">
                  <c:v>0.54384567800000005</c:v>
                </c:pt>
                <c:pt idx="1860">
                  <c:v>0.54406717599999999</c:v>
                </c:pt>
                <c:pt idx="1861">
                  <c:v>0.53936006599999997</c:v>
                </c:pt>
                <c:pt idx="1862">
                  <c:v>0.53914008400000002</c:v>
                </c:pt>
                <c:pt idx="1863">
                  <c:v>0.53894542499999998</c:v>
                </c:pt>
                <c:pt idx="1864">
                  <c:v>0.537923963</c:v>
                </c:pt>
                <c:pt idx="1865">
                  <c:v>0.53661165499999997</c:v>
                </c:pt>
                <c:pt idx="1866">
                  <c:v>0.53140800799999999</c:v>
                </c:pt>
                <c:pt idx="1867">
                  <c:v>0.52433774600000005</c:v>
                </c:pt>
                <c:pt idx="1868">
                  <c:v>0.51812729700000004</c:v>
                </c:pt>
                <c:pt idx="1869">
                  <c:v>0.52038808599999997</c:v>
                </c:pt>
                <c:pt idx="1870">
                  <c:v>0.51910314499999999</c:v>
                </c:pt>
                <c:pt idx="1871">
                  <c:v>0.52230327499999996</c:v>
                </c:pt>
                <c:pt idx="1872">
                  <c:v>0.51961509699999997</c:v>
                </c:pt>
                <c:pt idx="1873">
                  <c:v>0.51300576399999998</c:v>
                </c:pt>
                <c:pt idx="1874">
                  <c:v>0.50925589800000004</c:v>
                </c:pt>
                <c:pt idx="1875">
                  <c:v>0.50734892300000001</c:v>
                </c:pt>
                <c:pt idx="1876">
                  <c:v>0.50461825500000002</c:v>
                </c:pt>
                <c:pt idx="1877">
                  <c:v>0.50293792100000001</c:v>
                </c:pt>
                <c:pt idx="1878">
                  <c:v>0.51549991299999998</c:v>
                </c:pt>
                <c:pt idx="1879">
                  <c:v>0.53583944900000002</c:v>
                </c:pt>
                <c:pt idx="1880">
                  <c:v>0.54166362400000001</c:v>
                </c:pt>
                <c:pt idx="1881">
                  <c:v>0.53383177100000001</c:v>
                </c:pt>
                <c:pt idx="1882">
                  <c:v>0.52907032099999995</c:v>
                </c:pt>
                <c:pt idx="1883">
                  <c:v>0.532462353</c:v>
                </c:pt>
                <c:pt idx="1884">
                  <c:v>0.53198635699999997</c:v>
                </c:pt>
                <c:pt idx="1885">
                  <c:v>0.53117645599999996</c:v>
                </c:pt>
                <c:pt idx="1886">
                  <c:v>0.53586694000000001</c:v>
                </c:pt>
                <c:pt idx="1887">
                  <c:v>0.53970357800000002</c:v>
                </c:pt>
                <c:pt idx="1888">
                  <c:v>0.53968266300000001</c:v>
                </c:pt>
                <c:pt idx="1889">
                  <c:v>0.53802131099999995</c:v>
                </c:pt>
                <c:pt idx="1890">
                  <c:v>0.53559953299999996</c:v>
                </c:pt>
                <c:pt idx="1891">
                  <c:v>0.53175340400000004</c:v>
                </c:pt>
                <c:pt idx="1892">
                  <c:v>0.52564799900000003</c:v>
                </c:pt>
                <c:pt idx="1893">
                  <c:v>0.52652869599999996</c:v>
                </c:pt>
                <c:pt idx="1894">
                  <c:v>0.52308641300000003</c:v>
                </c:pt>
                <c:pt idx="1895">
                  <c:v>0.52693083200000002</c:v>
                </c:pt>
                <c:pt idx="1896">
                  <c:v>0.52634126800000003</c:v>
                </c:pt>
                <c:pt idx="1897">
                  <c:v>0.51964638100000005</c:v>
                </c:pt>
                <c:pt idx="1898">
                  <c:v>0.51584797400000004</c:v>
                </c:pt>
                <c:pt idx="1899">
                  <c:v>0.51391631400000004</c:v>
                </c:pt>
                <c:pt idx="1900">
                  <c:v>0.51115029999999995</c:v>
                </c:pt>
                <c:pt idx="1901">
                  <c:v>0.50944821399999995</c:v>
                </c:pt>
                <c:pt idx="1902">
                  <c:v>0.52217281500000001</c:v>
                </c:pt>
                <c:pt idx="1903">
                  <c:v>0.54277563699999998</c:v>
                </c:pt>
                <c:pt idx="1904">
                  <c:v>0.54867520299999994</c:v>
                </c:pt>
                <c:pt idx="1905">
                  <c:v>0.54074197000000002</c:v>
                </c:pt>
                <c:pt idx="1906">
                  <c:v>0.53591888600000004</c:v>
                </c:pt>
                <c:pt idx="1907">
                  <c:v>0.53935482700000004</c:v>
                </c:pt>
                <c:pt idx="1908">
                  <c:v>0.538872668</c:v>
                </c:pt>
                <c:pt idx="1909">
                  <c:v>0.53805228400000005</c:v>
                </c:pt>
                <c:pt idx="1910">
                  <c:v>0.542803484</c:v>
                </c:pt>
                <c:pt idx="1911">
                  <c:v>0.54668978599999996</c:v>
                </c:pt>
                <c:pt idx="1912">
                  <c:v>0.54666859999999995</c:v>
                </c:pt>
                <c:pt idx="1913">
                  <c:v>0.54498574300000002</c:v>
                </c:pt>
                <c:pt idx="1914">
                  <c:v>0.54253261500000005</c:v>
                </c:pt>
                <c:pt idx="1915">
                  <c:v>0.53863669999999997</c:v>
                </c:pt>
                <c:pt idx="1916">
                  <c:v>0.53245226300000004</c:v>
                </c:pt>
                <c:pt idx="1917">
                  <c:v>0.53334436100000004</c:v>
                </c:pt>
                <c:pt idx="1918">
                  <c:v>0.529857519</c:v>
                </c:pt>
                <c:pt idx="1919">
                  <c:v>0.53375170199999999</c:v>
                </c:pt>
                <c:pt idx="1920">
                  <c:v>0.53019732500000005</c:v>
                </c:pt>
                <c:pt idx="1921">
                  <c:v>0.52345338900000005</c:v>
                </c:pt>
                <c:pt idx="1922">
                  <c:v>0.51962715500000001</c:v>
                </c:pt>
                <c:pt idx="1923">
                  <c:v>0.51768134399999999</c:v>
                </c:pt>
                <c:pt idx="1924">
                  <c:v>0.51489506500000004</c:v>
                </c:pt>
                <c:pt idx="1925">
                  <c:v>0.51318050900000001</c:v>
                </c:pt>
                <c:pt idx="1926">
                  <c:v>0.52599833299999998</c:v>
                </c:pt>
                <c:pt idx="1927">
                  <c:v>0.54675209400000002</c:v>
                </c:pt>
                <c:pt idx="1928">
                  <c:v>0.55269488200000005</c:v>
                </c:pt>
                <c:pt idx="1929">
                  <c:v>0.54470352899999996</c:v>
                </c:pt>
                <c:pt idx="1930">
                  <c:v>0.53984510900000005</c:v>
                </c:pt>
                <c:pt idx="1931">
                  <c:v>0.54330622299999998</c:v>
                </c:pt>
                <c:pt idx="1932">
                  <c:v>0.54282053200000002</c:v>
                </c:pt>
                <c:pt idx="1933">
                  <c:v>0.54199413699999999</c:v>
                </c:pt>
                <c:pt idx="1934">
                  <c:v>0.54678014500000005</c:v>
                </c:pt>
                <c:pt idx="1935">
                  <c:v>0.550694919</c:v>
                </c:pt>
                <c:pt idx="1936">
                  <c:v>0.55067357800000005</c:v>
                </c:pt>
                <c:pt idx="1937">
                  <c:v>0.54897839100000001</c:v>
                </c:pt>
                <c:pt idx="1938">
                  <c:v>0.54650729200000003</c:v>
                </c:pt>
                <c:pt idx="1939">
                  <c:v>0.54258283500000004</c:v>
                </c:pt>
                <c:pt idx="1940">
                  <c:v>0.53635308999999998</c:v>
                </c:pt>
                <c:pt idx="1941">
                  <c:v>0.53725172300000001</c:v>
                </c:pt>
                <c:pt idx="1942">
                  <c:v>0.53373933600000001</c:v>
                </c:pt>
                <c:pt idx="1943">
                  <c:v>0.53766204900000003</c:v>
                </c:pt>
                <c:pt idx="1944">
                  <c:v>0.531081421</c:v>
                </c:pt>
                <c:pt idx="1945">
                  <c:v>0.52432624000000005</c:v>
                </c:pt>
                <c:pt idx="1946">
                  <c:v>0.52049362600000004</c:v>
                </c:pt>
                <c:pt idx="1947">
                  <c:v>0.51854456999999998</c:v>
                </c:pt>
                <c:pt idx="1948">
                  <c:v>0.51575364499999998</c:v>
                </c:pt>
                <c:pt idx="1949">
                  <c:v>0.51403622999999998</c:v>
                </c:pt>
                <c:pt idx="1950">
                  <c:v>0.52687542799999998</c:v>
                </c:pt>
                <c:pt idx="1951">
                  <c:v>0.54766379499999995</c:v>
                </c:pt>
                <c:pt idx="1952">
                  <c:v>0.55361649199999996</c:v>
                </c:pt>
                <c:pt idx="1953">
                  <c:v>0.54561181400000003</c:v>
                </c:pt>
                <c:pt idx="1954">
                  <c:v>0.54074529299999996</c:v>
                </c:pt>
                <c:pt idx="1955">
                  <c:v>0.54421217799999999</c:v>
                </c:pt>
                <c:pt idx="1956">
                  <c:v>0.54372567699999996</c:v>
                </c:pt>
                <c:pt idx="1957">
                  <c:v>0.54289790500000001</c:v>
                </c:pt>
                <c:pt idx="1958">
                  <c:v>0.54769189299999999</c:v>
                </c:pt>
                <c:pt idx="1959">
                  <c:v>0.55161319399999997</c:v>
                </c:pt>
                <c:pt idx="1960">
                  <c:v>0.55159181800000001</c:v>
                </c:pt>
                <c:pt idx="1961">
                  <c:v>0.54989380499999996</c:v>
                </c:pt>
                <c:pt idx="1962">
                  <c:v>0.54741858499999996</c:v>
                </c:pt>
                <c:pt idx="1963">
                  <c:v>0.54348758399999997</c:v>
                </c:pt>
                <c:pt idx="1964">
                  <c:v>0.53724745100000004</c:v>
                </c:pt>
                <c:pt idx="1965">
                  <c:v>0.53814758200000001</c:v>
                </c:pt>
                <c:pt idx="1966">
                  <c:v>0.53462933899999998</c:v>
                </c:pt>
                <c:pt idx="1967">
                  <c:v>0.538558592</c:v>
                </c:pt>
                <c:pt idx="1968">
                  <c:v>0.53011443599999997</c:v>
                </c:pt>
                <c:pt idx="1969">
                  <c:v>0.52337155499999999</c:v>
                </c:pt>
                <c:pt idx="1970">
                  <c:v>0.51954591800000005</c:v>
                </c:pt>
                <c:pt idx="1971">
                  <c:v>0.51760041099999998</c:v>
                </c:pt>
                <c:pt idx="1972">
                  <c:v>0.51481456800000003</c:v>
                </c:pt>
                <c:pt idx="1973">
                  <c:v>0.51310028100000005</c:v>
                </c:pt>
                <c:pt idx="1974">
                  <c:v>0.5259161</c:v>
                </c:pt>
                <c:pt idx="1975">
                  <c:v>0.54666661699999997</c:v>
                </c:pt>
                <c:pt idx="1976">
                  <c:v>0.55260847499999999</c:v>
                </c:pt>
                <c:pt idx="1977">
                  <c:v>0.54461837199999996</c:v>
                </c:pt>
                <c:pt idx="1978">
                  <c:v>0.53976071199999998</c:v>
                </c:pt>
                <c:pt idx="1979">
                  <c:v>0.54322128400000003</c:v>
                </c:pt>
                <c:pt idx="1980">
                  <c:v>0.54273566900000003</c:v>
                </c:pt>
                <c:pt idx="1981">
                  <c:v>0.54190940399999998</c:v>
                </c:pt>
                <c:pt idx="1982">
                  <c:v>0.54669466300000003</c:v>
                </c:pt>
                <c:pt idx="1983">
                  <c:v>0.55060882499999997</c:v>
                </c:pt>
                <c:pt idx="1984">
                  <c:v>0.55058748700000004</c:v>
                </c:pt>
                <c:pt idx="1985">
                  <c:v>0.54889256600000003</c:v>
                </c:pt>
                <c:pt idx="1986">
                  <c:v>0.54642185300000001</c:v>
                </c:pt>
                <c:pt idx="1987">
                  <c:v>0.54249800999999997</c:v>
                </c:pt>
                <c:pt idx="1988">
                  <c:v>0.53626923900000001</c:v>
                </c:pt>
                <c:pt idx="1989">
                  <c:v>0.53716773100000004</c:v>
                </c:pt>
                <c:pt idx="1990">
                  <c:v>0.53365589300000005</c:v>
                </c:pt>
                <c:pt idx="1991">
                  <c:v>0.537577992</c:v>
                </c:pt>
                <c:pt idx="1992">
                  <c:v>0.52374077600000002</c:v>
                </c:pt>
                <c:pt idx="1993">
                  <c:v>0.51855020799999996</c:v>
                </c:pt>
                <c:pt idx="1994">
                  <c:v>0.51746726899999995</c:v>
                </c:pt>
                <c:pt idx="1995">
                  <c:v>0.51599315599999995</c:v>
                </c:pt>
                <c:pt idx="1996">
                  <c:v>0.51538402800000005</c:v>
                </c:pt>
                <c:pt idx="1997">
                  <c:v>0.51399493399999996</c:v>
                </c:pt>
                <c:pt idx="1998">
                  <c:v>0.51830525699999996</c:v>
                </c:pt>
                <c:pt idx="1999">
                  <c:v>0.52529942100000004</c:v>
                </c:pt>
                <c:pt idx="2000">
                  <c:v>0.53764030399999996</c:v>
                </c:pt>
                <c:pt idx="2001">
                  <c:v>0.54651290399999997</c:v>
                </c:pt>
                <c:pt idx="2002">
                  <c:v>0.55411969599999999</c:v>
                </c:pt>
                <c:pt idx="2003">
                  <c:v>0.55642652999999997</c:v>
                </c:pt>
                <c:pt idx="2004">
                  <c:v>0.55665315299999996</c:v>
                </c:pt>
                <c:pt idx="2005">
                  <c:v>0.55183715200000005</c:v>
                </c:pt>
                <c:pt idx="2006">
                  <c:v>0.55161208100000003</c:v>
                </c:pt>
                <c:pt idx="2007">
                  <c:v>0.551412919</c:v>
                </c:pt>
                <c:pt idx="2008">
                  <c:v>0.55036782799999995</c:v>
                </c:pt>
                <c:pt idx="2009">
                  <c:v>0.54902516099999998</c:v>
                </c:pt>
                <c:pt idx="2010">
                  <c:v>0.54370113799999997</c:v>
                </c:pt>
                <c:pt idx="2011">
                  <c:v>0.536467319</c:v>
                </c:pt>
                <c:pt idx="2012">
                  <c:v>0.53011320299999998</c:v>
                </c:pt>
                <c:pt idx="2013">
                  <c:v>0.53242629100000005</c:v>
                </c:pt>
                <c:pt idx="2014">
                  <c:v>0.53111162499999998</c:v>
                </c:pt>
                <c:pt idx="2015">
                  <c:v>0.53438578400000003</c:v>
                </c:pt>
                <c:pt idx="2016">
                  <c:v>0.517142353</c:v>
                </c:pt>
                <c:pt idx="2017">
                  <c:v>0.51201717899999999</c:v>
                </c:pt>
                <c:pt idx="2018">
                  <c:v>0.51094788400000002</c:v>
                </c:pt>
                <c:pt idx="2019">
                  <c:v>0.50949234300000001</c:v>
                </c:pt>
                <c:pt idx="2020">
                  <c:v>0.50889088800000004</c:v>
                </c:pt>
                <c:pt idx="2021">
                  <c:v>0.50751929600000001</c:v>
                </c:pt>
                <c:pt idx="2022">
                  <c:v>0.51177531399999998</c:v>
                </c:pt>
                <c:pt idx="2023">
                  <c:v>0.51868136099999995</c:v>
                </c:pt>
                <c:pt idx="2024">
                  <c:v>0.53086676600000005</c:v>
                </c:pt>
                <c:pt idx="2025">
                  <c:v>0.53962758300000002</c:v>
                </c:pt>
                <c:pt idx="2026">
                  <c:v>0.54713853999999995</c:v>
                </c:pt>
                <c:pt idx="2027">
                  <c:v>0.54941631099999999</c:v>
                </c:pt>
                <c:pt idx="2028">
                  <c:v>0.54964007800000003</c:v>
                </c:pt>
                <c:pt idx="2029">
                  <c:v>0.54488475300000005</c:v>
                </c:pt>
                <c:pt idx="2030">
                  <c:v>0.54466251799999998</c:v>
                </c:pt>
                <c:pt idx="2031">
                  <c:v>0.54446586500000005</c:v>
                </c:pt>
                <c:pt idx="2032">
                  <c:v>0.54343394</c:v>
                </c:pt>
                <c:pt idx="2033">
                  <c:v>0.54210818999999999</c:v>
                </c:pt>
                <c:pt idx="2034">
                  <c:v>0.53685124100000003</c:v>
                </c:pt>
                <c:pt idx="2035">
                  <c:v>0.52970855900000002</c:v>
                </c:pt>
                <c:pt idx="2036">
                  <c:v>0.52343449600000003</c:v>
                </c:pt>
                <c:pt idx="2037">
                  <c:v>0.52571844199999995</c:v>
                </c:pt>
                <c:pt idx="2038">
                  <c:v>0.52442033899999996</c:v>
                </c:pt>
                <c:pt idx="2039">
                  <c:v>0.52765324899999999</c:v>
                </c:pt>
                <c:pt idx="2040">
                  <c:v>0.52314675700000002</c:v>
                </c:pt>
                <c:pt idx="2041">
                  <c:v>0.51649250199999996</c:v>
                </c:pt>
                <c:pt idx="2042">
                  <c:v>0.51271714899999998</c:v>
                </c:pt>
                <c:pt idx="2043">
                  <c:v>0.51079721300000003</c:v>
                </c:pt>
                <c:pt idx="2044">
                  <c:v>0.50804798600000001</c:v>
                </c:pt>
                <c:pt idx="2045">
                  <c:v>0.50635623100000005</c:v>
                </c:pt>
                <c:pt idx="2046">
                  <c:v>0.51900360300000004</c:v>
                </c:pt>
                <c:pt idx="2047">
                  <c:v>0.53948138000000001</c:v>
                </c:pt>
                <c:pt idx="2048">
                  <c:v>0.54534514099999998</c:v>
                </c:pt>
                <c:pt idx="2049">
                  <c:v>0.53746005699999999</c:v>
                </c:pt>
                <c:pt idx="2050">
                  <c:v>0.53266624500000004</c:v>
                </c:pt>
                <c:pt idx="2051">
                  <c:v>0.53608133199999997</c:v>
                </c:pt>
                <c:pt idx="2052">
                  <c:v>0.53560209999999997</c:v>
                </c:pt>
                <c:pt idx="2053">
                  <c:v>0.53478669499999998</c:v>
                </c:pt>
                <c:pt idx="2054">
                  <c:v>0.53950905800000004</c:v>
                </c:pt>
                <c:pt idx="2055">
                  <c:v>0.54337177299999995</c:v>
                </c:pt>
                <c:pt idx="2056">
                  <c:v>0.54335071599999996</c:v>
                </c:pt>
                <c:pt idx="2057">
                  <c:v>0.54167807199999995</c:v>
                </c:pt>
                <c:pt idx="2058">
                  <c:v>0.539239833</c:v>
                </c:pt>
                <c:pt idx="2059">
                  <c:v>0.53536756399999996</c:v>
                </c:pt>
                <c:pt idx="2060">
                  <c:v>0.52922066199999995</c:v>
                </c:pt>
                <c:pt idx="2061">
                  <c:v>0.53010734500000001</c:v>
                </c:pt>
                <c:pt idx="2062">
                  <c:v>0.52664166599999995</c:v>
                </c:pt>
                <c:pt idx="2063">
                  <c:v>0.53051221400000004</c:v>
                </c:pt>
                <c:pt idx="2064">
                  <c:v>0.52783647899999997</c:v>
                </c:pt>
                <c:pt idx="2065">
                  <c:v>0.52112257299999998</c:v>
                </c:pt>
                <c:pt idx="2066">
                  <c:v>0.51731337600000005</c:v>
                </c:pt>
                <c:pt idx="2067">
                  <c:v>0.51537622900000002</c:v>
                </c:pt>
                <c:pt idx="2068">
                  <c:v>0.51260235700000001</c:v>
                </c:pt>
                <c:pt idx="2069">
                  <c:v>0.51089543599999998</c:v>
                </c:pt>
                <c:pt idx="2070">
                  <c:v>0.52365618400000002</c:v>
                </c:pt>
                <c:pt idx="2071">
                  <c:v>0.54431753400000005</c:v>
                </c:pt>
                <c:pt idx="2072">
                  <c:v>0.55023385999999996</c:v>
                </c:pt>
                <c:pt idx="2073">
                  <c:v>0.54227809000000005</c:v>
                </c:pt>
                <c:pt idx="2074">
                  <c:v>0.53744130400000001</c:v>
                </c:pt>
                <c:pt idx="2075">
                  <c:v>0.54088700599999995</c:v>
                </c:pt>
                <c:pt idx="2076">
                  <c:v>0.54040347799999999</c:v>
                </c:pt>
                <c:pt idx="2077">
                  <c:v>0.53958076300000002</c:v>
                </c:pt>
                <c:pt idx="2078">
                  <c:v>0.54434545999999995</c:v>
                </c:pt>
                <c:pt idx="2079">
                  <c:v>0.54824280199999997</c:v>
                </c:pt>
                <c:pt idx="2080">
                  <c:v>0.548221556</c:v>
                </c:pt>
                <c:pt idx="2081">
                  <c:v>0.54653391799999995</c:v>
                </c:pt>
                <c:pt idx="2082">
                  <c:v>0.54407382199999998</c:v>
                </c:pt>
                <c:pt idx="2083">
                  <c:v>0.54016684000000004</c:v>
                </c:pt>
                <c:pt idx="2084">
                  <c:v>0.53396483400000005</c:v>
                </c:pt>
                <c:pt idx="2085">
                  <c:v>0.53485946600000001</c:v>
                </c:pt>
                <c:pt idx="2086">
                  <c:v>0.53136271800000001</c:v>
                </c:pt>
                <c:pt idx="2087">
                  <c:v>0.53526796399999998</c:v>
                </c:pt>
                <c:pt idx="2088">
                  <c:v>0.53005834799999996</c:v>
                </c:pt>
                <c:pt idx="2089">
                  <c:v>0.52331618000000002</c:v>
                </c:pt>
                <c:pt idx="2090">
                  <c:v>0.51949094799999995</c:v>
                </c:pt>
                <c:pt idx="2091">
                  <c:v>0.51754564700000005</c:v>
                </c:pt>
                <c:pt idx="2092">
                  <c:v>0.51476009899999997</c:v>
                </c:pt>
                <c:pt idx="2093">
                  <c:v>0.51304599299999998</c:v>
                </c:pt>
                <c:pt idx="2094">
                  <c:v>0.52586045599999998</c:v>
                </c:pt>
                <c:pt idx="2095">
                  <c:v>0.54660877699999999</c:v>
                </c:pt>
                <c:pt idx="2096">
                  <c:v>0.55255000700000001</c:v>
                </c:pt>
                <c:pt idx="2097">
                  <c:v>0.54456074899999996</c:v>
                </c:pt>
                <c:pt idx="2098">
                  <c:v>0.53970360299999998</c:v>
                </c:pt>
                <c:pt idx="2099">
                  <c:v>0.54316380900000005</c:v>
                </c:pt>
                <c:pt idx="2100">
                  <c:v>0.54267824600000003</c:v>
                </c:pt>
                <c:pt idx="2101">
                  <c:v>0.54185206799999996</c:v>
                </c:pt>
                <c:pt idx="2102">
                  <c:v>0.54663682099999999</c:v>
                </c:pt>
                <c:pt idx="2103">
                  <c:v>0.55055056800000002</c:v>
                </c:pt>
                <c:pt idx="2104">
                  <c:v>0.55052923300000001</c:v>
                </c:pt>
                <c:pt idx="2105">
                  <c:v>0.54883449100000004</c:v>
                </c:pt>
                <c:pt idx="2106">
                  <c:v>0.54636403899999997</c:v>
                </c:pt>
                <c:pt idx="2107">
                  <c:v>0.54244061099999996</c:v>
                </c:pt>
                <c:pt idx="2108">
                  <c:v>0.53621249900000001</c:v>
                </c:pt>
                <c:pt idx="2109">
                  <c:v>0.53711089700000003</c:v>
                </c:pt>
                <c:pt idx="2110">
                  <c:v>0.53359942999999999</c:v>
                </c:pt>
                <c:pt idx="2111">
                  <c:v>0.53752111499999999</c:v>
                </c:pt>
                <c:pt idx="2112">
                  <c:v>0.51608343499999998</c:v>
                </c:pt>
                <c:pt idx="2113">
                  <c:v>0.50889423700000003</c:v>
                </c:pt>
                <c:pt idx="2114">
                  <c:v>0.50389875900000003</c:v>
                </c:pt>
                <c:pt idx="2115">
                  <c:v>0.50421213799999998</c:v>
                </c:pt>
                <c:pt idx="2116">
                  <c:v>0.50064584999999995</c:v>
                </c:pt>
                <c:pt idx="2117">
                  <c:v>0.50493584400000002</c:v>
                </c:pt>
                <c:pt idx="2118">
                  <c:v>0.53528225399999996</c:v>
                </c:pt>
                <c:pt idx="2119">
                  <c:v>0.57294482800000002</c:v>
                </c:pt>
                <c:pt idx="2120">
                  <c:v>0.58064286399999998</c:v>
                </c:pt>
                <c:pt idx="2121">
                  <c:v>0.57237615900000005</c:v>
                </c:pt>
                <c:pt idx="2122">
                  <c:v>0.57174568100000001</c:v>
                </c:pt>
                <c:pt idx="2123">
                  <c:v>0.57476961500000001</c:v>
                </c:pt>
                <c:pt idx="2124">
                  <c:v>0.57533505799999995</c:v>
                </c:pt>
                <c:pt idx="2125">
                  <c:v>0.57633627099999996</c:v>
                </c:pt>
                <c:pt idx="2126">
                  <c:v>0.57909232499999996</c:v>
                </c:pt>
                <c:pt idx="2127">
                  <c:v>0.58016269899999995</c:v>
                </c:pt>
                <c:pt idx="2128">
                  <c:v>0.57994064899999997</c:v>
                </c:pt>
                <c:pt idx="2129">
                  <c:v>0.576776277</c:v>
                </c:pt>
                <c:pt idx="2130">
                  <c:v>0.56626345199999994</c:v>
                </c:pt>
                <c:pt idx="2131">
                  <c:v>0.56513681400000004</c:v>
                </c:pt>
                <c:pt idx="2132">
                  <c:v>0.54756607999999996</c:v>
                </c:pt>
                <c:pt idx="2133">
                  <c:v>0.54561662799999999</c:v>
                </c:pt>
                <c:pt idx="2134">
                  <c:v>0.53538342900000002</c:v>
                </c:pt>
                <c:pt idx="2135">
                  <c:v>0.54079938000000005</c:v>
                </c:pt>
                <c:pt idx="2136">
                  <c:v>0.51592406700000004</c:v>
                </c:pt>
                <c:pt idx="2137">
                  <c:v>0.50873709</c:v>
                </c:pt>
                <c:pt idx="2138">
                  <c:v>0.50374315400000003</c:v>
                </c:pt>
                <c:pt idx="2139">
                  <c:v>0.50405643600000005</c:v>
                </c:pt>
                <c:pt idx="2140">
                  <c:v>0.50049125000000005</c:v>
                </c:pt>
                <c:pt idx="2141">
                  <c:v>0.50477991899999997</c:v>
                </c:pt>
                <c:pt idx="2142">
                  <c:v>0.53511695800000003</c:v>
                </c:pt>
                <c:pt idx="2143">
                  <c:v>0.57276790099999997</c:v>
                </c:pt>
                <c:pt idx="2144">
                  <c:v>0.58046356099999996</c:v>
                </c:pt>
                <c:pt idx="2145">
                  <c:v>0.57219940800000002</c:v>
                </c:pt>
                <c:pt idx="2146">
                  <c:v>0.57156912500000001</c:v>
                </c:pt>
                <c:pt idx="2147">
                  <c:v>0.57459212500000001</c:v>
                </c:pt>
                <c:pt idx="2148">
                  <c:v>0.57515739399999999</c:v>
                </c:pt>
                <c:pt idx="2149">
                  <c:v>0.57615829799999996</c:v>
                </c:pt>
                <c:pt idx="2150">
                  <c:v>0.57891350100000005</c:v>
                </c:pt>
                <c:pt idx="2151">
                  <c:v>0.57998354399999996</c:v>
                </c:pt>
                <c:pt idx="2152">
                  <c:v>0.57976156199999995</c:v>
                </c:pt>
                <c:pt idx="2153">
                  <c:v>0.57659816799999997</c:v>
                </c:pt>
                <c:pt idx="2154">
                  <c:v>0.56608859</c:v>
                </c:pt>
                <c:pt idx="2155">
                  <c:v>0.56496229899999995</c:v>
                </c:pt>
                <c:pt idx="2156">
                  <c:v>0.54739699100000005</c:v>
                </c:pt>
                <c:pt idx="2157">
                  <c:v>0.54544814100000005</c:v>
                </c:pt>
                <c:pt idx="2158">
                  <c:v>0.53521810199999997</c:v>
                </c:pt>
                <c:pt idx="2159">
                  <c:v>0.54063238000000002</c:v>
                </c:pt>
                <c:pt idx="2160">
                  <c:v>0.50294137999999999</c:v>
                </c:pt>
                <c:pt idx="2161">
                  <c:v>0.49993711099999999</c:v>
                </c:pt>
                <c:pt idx="2162">
                  <c:v>0.49542931099999998</c:v>
                </c:pt>
                <c:pt idx="2163">
                  <c:v>0.49171088899999998</c:v>
                </c:pt>
                <c:pt idx="2164">
                  <c:v>0.48919857999999999</c:v>
                </c:pt>
                <c:pt idx="2165">
                  <c:v>0.49186686000000002</c:v>
                </c:pt>
                <c:pt idx="2166">
                  <c:v>0.49864568199999998</c:v>
                </c:pt>
                <c:pt idx="2167">
                  <c:v>0.51769011099999995</c:v>
                </c:pt>
                <c:pt idx="2168">
                  <c:v>0.54038308300000004</c:v>
                </c:pt>
                <c:pt idx="2169">
                  <c:v>0.55509297899999999</c:v>
                </c:pt>
                <c:pt idx="2170">
                  <c:v>0.56055777699999998</c:v>
                </c:pt>
                <c:pt idx="2171">
                  <c:v>0.56588040900000003</c:v>
                </c:pt>
                <c:pt idx="2172">
                  <c:v>0.56638733699999999</c:v>
                </c:pt>
                <c:pt idx="2173">
                  <c:v>0.56530972899999998</c:v>
                </c:pt>
                <c:pt idx="2174">
                  <c:v>0.55869800000000003</c:v>
                </c:pt>
                <c:pt idx="2175">
                  <c:v>0.554063207</c:v>
                </c:pt>
                <c:pt idx="2176">
                  <c:v>0.54816367099999996</c:v>
                </c:pt>
                <c:pt idx="2177">
                  <c:v>0.54757777399999996</c:v>
                </c:pt>
                <c:pt idx="2178">
                  <c:v>0.53554349599999995</c:v>
                </c:pt>
                <c:pt idx="2179">
                  <c:v>0.53387349100000003</c:v>
                </c:pt>
                <c:pt idx="2180">
                  <c:v>0.51637513599999996</c:v>
                </c:pt>
                <c:pt idx="2181">
                  <c:v>0.50613283899999995</c:v>
                </c:pt>
                <c:pt idx="2182">
                  <c:v>0.498356937</c:v>
                </c:pt>
                <c:pt idx="2183">
                  <c:v>0.50390118299999997</c:v>
                </c:pt>
                <c:pt idx="2184">
                  <c:v>0.49736661999999998</c:v>
                </c:pt>
                <c:pt idx="2185">
                  <c:v>0.49439565200000002</c:v>
                </c:pt>
                <c:pt idx="2186">
                  <c:v>0.48993781800000002</c:v>
                </c:pt>
                <c:pt idx="2187">
                  <c:v>0.48626061199999998</c:v>
                </c:pt>
                <c:pt idx="2188">
                  <c:v>0.48377615000000002</c:v>
                </c:pt>
                <c:pt idx="2189">
                  <c:v>0.48641485400000001</c:v>
                </c:pt>
                <c:pt idx="2190">
                  <c:v>0.49311853700000002</c:v>
                </c:pt>
                <c:pt idx="2191">
                  <c:v>0.51195187200000003</c:v>
                </c:pt>
                <c:pt idx="2192">
                  <c:v>0.53439330799999996</c:v>
                </c:pt>
                <c:pt idx="2193">
                  <c:v>0.54894015500000004</c:v>
                </c:pt>
                <c:pt idx="2194">
                  <c:v>0.55434437999999997</c:v>
                </c:pt>
                <c:pt idx="2195">
                  <c:v>0.55960801400000004</c:v>
                </c:pt>
                <c:pt idx="2196">
                  <c:v>0.56010932300000005</c:v>
                </c:pt>
                <c:pt idx="2197">
                  <c:v>0.55904365899999997</c:v>
                </c:pt>
                <c:pt idx="2198">
                  <c:v>0.55250521699999999</c:v>
                </c:pt>
                <c:pt idx="2199">
                  <c:v>0.54792179799999996</c:v>
                </c:pt>
                <c:pt idx="2200">
                  <c:v>0.54208765299999995</c:v>
                </c:pt>
                <c:pt idx="2201">
                  <c:v>0.541508251</c:v>
                </c:pt>
                <c:pt idx="2202">
                  <c:v>0.52960736399999997</c:v>
                </c:pt>
                <c:pt idx="2203">
                  <c:v>0.52795586999999999</c:v>
                </c:pt>
                <c:pt idx="2204">
                  <c:v>0.51065147200000005</c:v>
                </c:pt>
                <c:pt idx="2205">
                  <c:v>0.50052270399999998</c:v>
                </c:pt>
                <c:pt idx="2206">
                  <c:v>0.492832993</c:v>
                </c:pt>
                <c:pt idx="2207">
                  <c:v>0.49831578500000001</c:v>
                </c:pt>
                <c:pt idx="2208">
                  <c:v>0.501694054</c:v>
                </c:pt>
                <c:pt idx="2209">
                  <c:v>0.49470530499999998</c:v>
                </c:pt>
                <c:pt idx="2210">
                  <c:v>0.48984910999999998</c:v>
                </c:pt>
                <c:pt idx="2211">
                  <c:v>0.49015375100000003</c:v>
                </c:pt>
                <c:pt idx="2212">
                  <c:v>0.48668689799999998</c:v>
                </c:pt>
                <c:pt idx="2213">
                  <c:v>0.49085727899999998</c:v>
                </c:pt>
                <c:pt idx="2214">
                  <c:v>0.52035757299999996</c:v>
                </c:pt>
                <c:pt idx="2215">
                  <c:v>0.55697004400000005</c:v>
                </c:pt>
                <c:pt idx="2216">
                  <c:v>0.56445344399999997</c:v>
                </c:pt>
                <c:pt idx="2217">
                  <c:v>0.55641722999999998</c:v>
                </c:pt>
                <c:pt idx="2218">
                  <c:v>0.55580433200000001</c:v>
                </c:pt>
                <c:pt idx="2219">
                  <c:v>0.55874395200000004</c:v>
                </c:pt>
                <c:pt idx="2220">
                  <c:v>0.55929362999999999</c:v>
                </c:pt>
                <c:pt idx="2221">
                  <c:v>0.560266928</c:v>
                </c:pt>
                <c:pt idx="2222">
                  <c:v>0.56294613699999996</c:v>
                </c:pt>
                <c:pt idx="2223">
                  <c:v>0.563986667</c:v>
                </c:pt>
                <c:pt idx="2224">
                  <c:v>0.56377080800000001</c:v>
                </c:pt>
                <c:pt idx="2225">
                  <c:v>0.56069466499999998</c:v>
                </c:pt>
                <c:pt idx="2226">
                  <c:v>0.55047495800000001</c:v>
                </c:pt>
                <c:pt idx="2227">
                  <c:v>0.54937973200000001</c:v>
                </c:pt>
                <c:pt idx="2228">
                  <c:v>0.53229890300000005</c:v>
                </c:pt>
                <c:pt idx="2229">
                  <c:v>0.53040380600000003</c:v>
                </c:pt>
                <c:pt idx="2230">
                  <c:v>0.52045592699999998</c:v>
                </c:pt>
                <c:pt idx="2231">
                  <c:v>0.52572087099999998</c:v>
                </c:pt>
                <c:pt idx="2232">
                  <c:v>0.50084762800000004</c:v>
                </c:pt>
                <c:pt idx="2233">
                  <c:v>0.49387067000000001</c:v>
                </c:pt>
                <c:pt idx="2234">
                  <c:v>0.48902266799999999</c:v>
                </c:pt>
                <c:pt idx="2235">
                  <c:v>0.48932679499999998</c:v>
                </c:pt>
                <c:pt idx="2236">
                  <c:v>0.48586579200000002</c:v>
                </c:pt>
                <c:pt idx="2237">
                  <c:v>0.490029137</c:v>
                </c:pt>
                <c:pt idx="2238">
                  <c:v>0.51947966000000001</c:v>
                </c:pt>
                <c:pt idx="2239">
                  <c:v>0.55603035999999995</c:v>
                </c:pt>
                <c:pt idx="2240">
                  <c:v>0.56350113499999999</c:v>
                </c:pt>
                <c:pt idx="2241">
                  <c:v>0.55547847900000002</c:v>
                </c:pt>
                <c:pt idx="2242">
                  <c:v>0.55486661500000001</c:v>
                </c:pt>
                <c:pt idx="2243">
                  <c:v>0.55780127599999996</c:v>
                </c:pt>
                <c:pt idx="2244">
                  <c:v>0.55835002600000005</c:v>
                </c:pt>
                <c:pt idx="2245">
                  <c:v>0.55932168199999999</c:v>
                </c:pt>
                <c:pt idx="2246">
                  <c:v>0.56199637099999999</c:v>
                </c:pt>
                <c:pt idx="2247">
                  <c:v>0.56303514600000004</c:v>
                </c:pt>
                <c:pt idx="2248">
                  <c:v>0.56281965099999998</c:v>
                </c:pt>
                <c:pt idx="2249">
                  <c:v>0.55974869800000004</c:v>
                </c:pt>
                <c:pt idx="2250">
                  <c:v>0.54954623199999997</c:v>
                </c:pt>
                <c:pt idx="2251">
                  <c:v>0.54845285499999996</c:v>
                </c:pt>
                <c:pt idx="2252">
                  <c:v>0.53140084300000001</c:v>
                </c:pt>
                <c:pt idx="2253">
                  <c:v>0.52950894299999995</c:v>
                </c:pt>
                <c:pt idx="2254">
                  <c:v>0.51957784799999995</c:v>
                </c:pt>
                <c:pt idx="2255">
                  <c:v>0.52483390900000004</c:v>
                </c:pt>
                <c:pt idx="2256">
                  <c:v>0.50915889599999997</c:v>
                </c:pt>
                <c:pt idx="2257">
                  <c:v>0.50206615899999996</c:v>
                </c:pt>
                <c:pt idx="2258">
                  <c:v>0.49713770699999998</c:v>
                </c:pt>
                <c:pt idx="2259">
                  <c:v>0.49744688100000001</c:v>
                </c:pt>
                <c:pt idx="2260">
                  <c:v>0.49392844499999999</c:v>
                </c:pt>
                <c:pt idx="2261">
                  <c:v>0.49816087799999997</c:v>
                </c:pt>
                <c:pt idx="2262">
                  <c:v>0.52810011499999998</c:v>
                </c:pt>
                <c:pt idx="2263">
                  <c:v>0.56525735200000005</c:v>
                </c:pt>
                <c:pt idx="2264">
                  <c:v>0.57285210099999995</c:v>
                </c:pt>
                <c:pt idx="2265">
                  <c:v>0.56469631300000001</c:v>
                </c:pt>
                <c:pt idx="2266">
                  <c:v>0.56407429499999995</c:v>
                </c:pt>
                <c:pt idx="2267">
                  <c:v>0.56705765500000005</c:v>
                </c:pt>
                <c:pt idx="2268">
                  <c:v>0.56761551200000004</c:v>
                </c:pt>
                <c:pt idx="2269">
                  <c:v>0.56860329099999996</c:v>
                </c:pt>
                <c:pt idx="2270">
                  <c:v>0.57132236599999997</c:v>
                </c:pt>
                <c:pt idx="2271">
                  <c:v>0.57237837800000002</c:v>
                </c:pt>
                <c:pt idx="2272">
                  <c:v>0.57215930699999995</c:v>
                </c:pt>
                <c:pt idx="2273">
                  <c:v>0.569037393</c:v>
                </c:pt>
                <c:pt idx="2274">
                  <c:v>0.55866562399999997</c:v>
                </c:pt>
                <c:pt idx="2275">
                  <c:v>0.557554102</c:v>
                </c:pt>
                <c:pt idx="2276">
                  <c:v>0.54021912299999997</c:v>
                </c:pt>
                <c:pt idx="2277">
                  <c:v>0.53829582799999998</c:v>
                </c:pt>
                <c:pt idx="2278">
                  <c:v>0.52819993200000004</c:v>
                </c:pt>
                <c:pt idx="2279">
                  <c:v>0.53354321500000002</c:v>
                </c:pt>
                <c:pt idx="2280">
                  <c:v>0.50996204700000003</c:v>
                </c:pt>
                <c:pt idx="2281">
                  <c:v>0.50285812299999999</c:v>
                </c:pt>
                <c:pt idx="2282">
                  <c:v>0.497921897</c:v>
                </c:pt>
                <c:pt idx="2283">
                  <c:v>0.49823155800000002</c:v>
                </c:pt>
                <c:pt idx="2284">
                  <c:v>0.49470757199999998</c:v>
                </c:pt>
                <c:pt idx="2285">
                  <c:v>0.498946681</c:v>
                </c:pt>
                <c:pt idx="2286">
                  <c:v>0.52893314499999999</c:v>
                </c:pt>
                <c:pt idx="2287">
                  <c:v>0.56614899399999996</c:v>
                </c:pt>
                <c:pt idx="2288">
                  <c:v>0.57375572200000002</c:v>
                </c:pt>
                <c:pt idx="2289">
                  <c:v>0.56558706999999997</c:v>
                </c:pt>
                <c:pt idx="2290">
                  <c:v>0.56496407100000001</c:v>
                </c:pt>
                <c:pt idx="2291">
                  <c:v>0.56795213600000005</c:v>
                </c:pt>
                <c:pt idx="2292">
                  <c:v>0.56851087300000003</c:v>
                </c:pt>
                <c:pt idx="2293">
                  <c:v>0.56950021100000003</c:v>
                </c:pt>
                <c:pt idx="2294">
                  <c:v>0.57222357499999998</c:v>
                </c:pt>
                <c:pt idx="2295">
                  <c:v>0.57328125299999999</c:v>
                </c:pt>
                <c:pt idx="2296">
                  <c:v>0.57306183600000005</c:v>
                </c:pt>
                <c:pt idx="2297">
                  <c:v>0.56993499800000003</c:v>
                </c:pt>
                <c:pt idx="2298">
                  <c:v>0.55954686799999998</c:v>
                </c:pt>
                <c:pt idx="2299">
                  <c:v>0.55843359299999995</c:v>
                </c:pt>
                <c:pt idx="2300">
                  <c:v>0.54107126900000002</c:v>
                </c:pt>
                <c:pt idx="2301">
                  <c:v>0.53914494000000002</c:v>
                </c:pt>
                <c:pt idx="2302">
                  <c:v>0.52903312000000002</c:v>
                </c:pt>
                <c:pt idx="2303">
                  <c:v>0.534384831</c:v>
                </c:pt>
                <c:pt idx="2304">
                  <c:v>0.51574766400000005</c:v>
                </c:pt>
                <c:pt idx="2305">
                  <c:v>0.50856314400000002</c:v>
                </c:pt>
                <c:pt idx="2306">
                  <c:v>0.50357091600000004</c:v>
                </c:pt>
                <c:pt idx="2307">
                  <c:v>0.50388409099999998</c:v>
                </c:pt>
                <c:pt idx="2308">
                  <c:v>0.50032012400000003</c:v>
                </c:pt>
                <c:pt idx="2309">
                  <c:v>0.50460732699999999</c:v>
                </c:pt>
                <c:pt idx="2310">
                  <c:v>0.53493399200000002</c:v>
                </c:pt>
                <c:pt idx="2311">
                  <c:v>0.57257206199999999</c:v>
                </c:pt>
                <c:pt idx="2312">
                  <c:v>0.58026509100000001</c:v>
                </c:pt>
                <c:pt idx="2313">
                  <c:v>0.57200376399999997</c:v>
                </c:pt>
                <c:pt idx="2314">
                  <c:v>0.57137369599999999</c:v>
                </c:pt>
                <c:pt idx="2315">
                  <c:v>0.57439566200000003</c:v>
                </c:pt>
                <c:pt idx="2316">
                  <c:v>0.57496073800000003</c:v>
                </c:pt>
                <c:pt idx="2317">
                  <c:v>0.57596130000000001</c:v>
                </c:pt>
                <c:pt idx="2318">
                  <c:v>0.57871556000000002</c:v>
                </c:pt>
                <c:pt idx="2319">
                  <c:v>0.57978523800000004</c:v>
                </c:pt>
                <c:pt idx="2320">
                  <c:v>0.57956333199999999</c:v>
                </c:pt>
                <c:pt idx="2321">
                  <c:v>0.57640101899999996</c:v>
                </c:pt>
                <c:pt idx="2322">
                  <c:v>0.56589503399999996</c:v>
                </c:pt>
                <c:pt idx="2323">
                  <c:v>0.56476912899999998</c:v>
                </c:pt>
                <c:pt idx="2324">
                  <c:v>0.54720982600000001</c:v>
                </c:pt>
                <c:pt idx="2325">
                  <c:v>0.54526164300000002</c:v>
                </c:pt>
                <c:pt idx="2326">
                  <c:v>0.53503510099999996</c:v>
                </c:pt>
                <c:pt idx="2327">
                  <c:v>0.54044752900000004</c:v>
                </c:pt>
                <c:pt idx="2328">
                  <c:v>0.50461391600000005</c:v>
                </c:pt>
                <c:pt idx="2329">
                  <c:v>0.50159965699999998</c:v>
                </c:pt>
                <c:pt idx="2330">
                  <c:v>0.49707686600000001</c:v>
                </c:pt>
                <c:pt idx="2331">
                  <c:v>0.49334607899999999</c:v>
                </c:pt>
                <c:pt idx="2332">
                  <c:v>0.49082541400000002</c:v>
                </c:pt>
                <c:pt idx="2333">
                  <c:v>0.49350256799999997</c:v>
                </c:pt>
                <c:pt idx="2334">
                  <c:v>0.50030393299999998</c:v>
                </c:pt>
                <c:pt idx="2335">
                  <c:v>0.51941169499999995</c:v>
                </c:pt>
                <c:pt idx="2336">
                  <c:v>0.54218013200000004</c:v>
                </c:pt>
                <c:pt idx="2337">
                  <c:v>0.55693894600000005</c:v>
                </c:pt>
                <c:pt idx="2338">
                  <c:v>0.56242191799999997</c:v>
                </c:pt>
                <c:pt idx="2339">
                  <c:v>0.56776225000000002</c:v>
                </c:pt>
                <c:pt idx="2340">
                  <c:v>0.56827086400000004</c:v>
                </c:pt>
                <c:pt idx="2341">
                  <c:v>0.56718967200000003</c:v>
                </c:pt>
                <c:pt idx="2342">
                  <c:v>0.56055595599999997</c:v>
                </c:pt>
                <c:pt idx="2343">
                  <c:v>0.55590574999999998</c:v>
                </c:pt>
                <c:pt idx="2344">
                  <c:v>0.54998659500000002</c:v>
                </c:pt>
                <c:pt idx="2345">
                  <c:v>0.54939875000000005</c:v>
                </c:pt>
                <c:pt idx="2346">
                  <c:v>0.53732445100000004</c:v>
                </c:pt>
                <c:pt idx="2347">
                  <c:v>0.53564889199999999</c:v>
                </c:pt>
                <c:pt idx="2348">
                  <c:v>0.51809234699999995</c:v>
                </c:pt>
                <c:pt idx="2349">
                  <c:v>0.50781598900000002</c:v>
                </c:pt>
                <c:pt idx="2350">
                  <c:v>0.50001422799999995</c:v>
                </c:pt>
                <c:pt idx="2351">
                  <c:v>0.50557691199999999</c:v>
                </c:pt>
                <c:pt idx="2352">
                  <c:v>0.49883027499999999</c:v>
                </c:pt>
                <c:pt idx="2353">
                  <c:v>0.49585056300000002</c:v>
                </c:pt>
                <c:pt idx="2354">
                  <c:v>0.49137961099999999</c:v>
                </c:pt>
                <c:pt idx="2355">
                  <c:v>0.48769158400000001</c:v>
                </c:pt>
                <c:pt idx="2356">
                  <c:v>0.48519981000000001</c:v>
                </c:pt>
                <c:pt idx="2357">
                  <c:v>0.48784627899999999</c:v>
                </c:pt>
                <c:pt idx="2358">
                  <c:v>0.49456969000000001</c:v>
                </c:pt>
                <c:pt idx="2359">
                  <c:v>0.51345844799999996</c:v>
                </c:pt>
                <c:pt idx="2360">
                  <c:v>0.53596592399999998</c:v>
                </c:pt>
                <c:pt idx="2361">
                  <c:v>0.55055558000000004</c:v>
                </c:pt>
                <c:pt idx="2362">
                  <c:v>0.55597570900000004</c:v>
                </c:pt>
                <c:pt idx="2363">
                  <c:v>0.56125483200000004</c:v>
                </c:pt>
                <c:pt idx="2364">
                  <c:v>0.56175761700000004</c:v>
                </c:pt>
                <c:pt idx="2365">
                  <c:v>0.56068881699999995</c:v>
                </c:pt>
                <c:pt idx="2366">
                  <c:v>0.55413113400000003</c:v>
                </c:pt>
                <c:pt idx="2367">
                  <c:v>0.54953422600000001</c:v>
                </c:pt>
                <c:pt idx="2368">
                  <c:v>0.54368291300000005</c:v>
                </c:pt>
                <c:pt idx="2369">
                  <c:v>0.54310180600000002</c:v>
                </c:pt>
                <c:pt idx="2370">
                  <c:v>0.53116589700000005</c:v>
                </c:pt>
                <c:pt idx="2371">
                  <c:v>0.52950954299999997</c:v>
                </c:pt>
                <c:pt idx="2372">
                  <c:v>0.51215422200000005</c:v>
                </c:pt>
                <c:pt idx="2373">
                  <c:v>0.50199564600000002</c:v>
                </c:pt>
                <c:pt idx="2374">
                  <c:v>0.49428330599999998</c:v>
                </c:pt>
                <c:pt idx="2375">
                  <c:v>0.49978223300000002</c:v>
                </c:pt>
                <c:pt idx="2376">
                  <c:v>0.50989465899999997</c:v>
                </c:pt>
                <c:pt idx="2377">
                  <c:v>0.50279167300000005</c:v>
                </c:pt>
                <c:pt idx="2378">
                  <c:v>0.49785610000000002</c:v>
                </c:pt>
                <c:pt idx="2379">
                  <c:v>0.49816572100000001</c:v>
                </c:pt>
                <c:pt idx="2380">
                  <c:v>0.494642199</c:v>
                </c:pt>
                <c:pt idx="2381">
                  <c:v>0.49888074900000001</c:v>
                </c:pt>
                <c:pt idx="2382">
                  <c:v>0.52886325000000001</c:v>
                </c:pt>
                <c:pt idx="2383">
                  <c:v>0.56607418099999995</c:v>
                </c:pt>
                <c:pt idx="2384">
                  <c:v>0.57367990400000002</c:v>
                </c:pt>
                <c:pt idx="2385">
                  <c:v>0.56551233199999995</c:v>
                </c:pt>
                <c:pt idx="2386">
                  <c:v>0.56488941500000001</c:v>
                </c:pt>
                <c:pt idx="2387">
                  <c:v>0.56787708599999998</c:v>
                </c:pt>
                <c:pt idx="2388">
                  <c:v>0.56843574900000005</c:v>
                </c:pt>
                <c:pt idx="2389">
                  <c:v>0.56942495500000001</c:v>
                </c:pt>
                <c:pt idx="2390">
                  <c:v>0.57214795900000004</c:v>
                </c:pt>
                <c:pt idx="2391">
                  <c:v>0.57320549799999998</c:v>
                </c:pt>
                <c:pt idx="2392">
                  <c:v>0.57298610999999999</c:v>
                </c:pt>
                <c:pt idx="2393">
                  <c:v>0.56985968499999995</c:v>
                </c:pt>
                <c:pt idx="2394">
                  <c:v>0.55947292800000004</c:v>
                </c:pt>
                <c:pt idx="2395">
                  <c:v>0.55835979999999996</c:v>
                </c:pt>
                <c:pt idx="2396">
                  <c:v>0.54099977099999996</c:v>
                </c:pt>
                <c:pt idx="2397">
                  <c:v>0.53907369599999999</c:v>
                </c:pt>
                <c:pt idx="2398">
                  <c:v>0.52896321099999999</c:v>
                </c:pt>
                <c:pt idx="2399">
                  <c:v>0.53431421499999998</c:v>
                </c:pt>
                <c:pt idx="2400">
                  <c:v>0.51759473199999995</c:v>
                </c:pt>
                <c:pt idx="2401">
                  <c:v>0.51038448199999997</c:v>
                </c:pt>
                <c:pt idx="2402">
                  <c:v>0.50537437500000004</c:v>
                </c:pt>
                <c:pt idx="2403">
                  <c:v>0.50568867100000003</c:v>
                </c:pt>
                <c:pt idx="2404">
                  <c:v>0.50211194000000003</c:v>
                </c:pt>
                <c:pt idx="2405">
                  <c:v>0.50641449699999996</c:v>
                </c:pt>
                <c:pt idx="2406">
                  <c:v>0.53684977300000003</c:v>
                </c:pt>
                <c:pt idx="2407">
                  <c:v>0.57462263800000002</c:v>
                </c:pt>
                <c:pt idx="2408">
                  <c:v>0.582343218</c:v>
                </c:pt>
                <c:pt idx="2409">
                  <c:v>0.57405230399999996</c:v>
                </c:pt>
                <c:pt idx="2410">
                  <c:v>0.57341998000000005</c:v>
                </c:pt>
                <c:pt idx="2411">
                  <c:v>0.57645276899999998</c:v>
                </c:pt>
                <c:pt idx="2412">
                  <c:v>0.57701986800000005</c:v>
                </c:pt>
                <c:pt idx="2413">
                  <c:v>0.57802401299999995</c:v>
                </c:pt>
                <c:pt idx="2414">
                  <c:v>0.58078813799999995</c:v>
                </c:pt>
                <c:pt idx="2415">
                  <c:v>0.58186164699999998</c:v>
                </c:pt>
                <c:pt idx="2416">
                  <c:v>0.58163894599999999</c:v>
                </c:pt>
                <c:pt idx="2417">
                  <c:v>0.57846530799999996</c:v>
                </c:pt>
                <c:pt idx="2418">
                  <c:v>0.56792169699999995</c:v>
                </c:pt>
                <c:pt idx="2419">
                  <c:v>0.56679175999999998</c:v>
                </c:pt>
                <c:pt idx="2420">
                  <c:v>0.54916957099999997</c:v>
                </c:pt>
                <c:pt idx="2421">
                  <c:v>0.54721441100000001</c:v>
                </c:pt>
                <c:pt idx="2422">
                  <c:v>0.53695124400000005</c:v>
                </c:pt>
                <c:pt idx="2423">
                  <c:v>0.54238305499999995</c:v>
                </c:pt>
                <c:pt idx="2424">
                  <c:v>0.51840543500000003</c:v>
                </c:pt>
                <c:pt idx="2425">
                  <c:v>0.51118389099999995</c:v>
                </c:pt>
                <c:pt idx="2426">
                  <c:v>0.50616593700000001</c:v>
                </c:pt>
                <c:pt idx="2427">
                  <c:v>0.50648072600000005</c:v>
                </c:pt>
                <c:pt idx="2428">
                  <c:v>0.50289839300000005</c:v>
                </c:pt>
                <c:pt idx="2429">
                  <c:v>0.50720768800000005</c:v>
                </c:pt>
                <c:pt idx="2430">
                  <c:v>0.53769063500000003</c:v>
                </c:pt>
                <c:pt idx="2431">
                  <c:v>0.57552266299999999</c:v>
                </c:pt>
                <c:pt idx="2432">
                  <c:v>0.58325533500000004</c:v>
                </c:pt>
                <c:pt idx="2433">
                  <c:v>0.57495143500000001</c:v>
                </c:pt>
                <c:pt idx="2434">
                  <c:v>0.57431812100000001</c:v>
                </c:pt>
                <c:pt idx="2435">
                  <c:v>0.57735566000000005</c:v>
                </c:pt>
                <c:pt idx="2436">
                  <c:v>0.57792364799999996</c:v>
                </c:pt>
                <c:pt idx="2437">
                  <c:v>0.578929366</c:v>
                </c:pt>
                <c:pt idx="2438">
                  <c:v>0.58169782000000003</c:v>
                </c:pt>
                <c:pt idx="2439">
                  <c:v>0.58277301000000004</c:v>
                </c:pt>
                <c:pt idx="2440">
                  <c:v>0.58254996000000003</c:v>
                </c:pt>
                <c:pt idx="2441">
                  <c:v>0.57937135100000003</c:v>
                </c:pt>
                <c:pt idx="2442">
                  <c:v>0.568811226</c:v>
                </c:pt>
                <c:pt idx="2443">
                  <c:v>0.56767951900000002</c:v>
                </c:pt>
                <c:pt idx="2444">
                  <c:v>0.55002972900000002</c:v>
                </c:pt>
                <c:pt idx="2445">
                  <c:v>0.54807150599999999</c:v>
                </c:pt>
                <c:pt idx="2446">
                  <c:v>0.53779226499999999</c:v>
                </c:pt>
                <c:pt idx="2447">
                  <c:v>0.54323258399999996</c:v>
                </c:pt>
                <c:pt idx="2448">
                  <c:v>0.51419472200000005</c:v>
                </c:pt>
                <c:pt idx="2449">
                  <c:v>0.50703183500000004</c:v>
                </c:pt>
                <c:pt idx="2450">
                  <c:v>0.50205463900000002</c:v>
                </c:pt>
                <c:pt idx="2451">
                  <c:v>0.50236687000000002</c:v>
                </c:pt>
                <c:pt idx="2452">
                  <c:v>0.49881363499999998</c:v>
                </c:pt>
                <c:pt idx="2453">
                  <c:v>0.50308792899999999</c:v>
                </c:pt>
                <c:pt idx="2454">
                  <c:v>0.53332327899999998</c:v>
                </c:pt>
                <c:pt idx="2455">
                  <c:v>0.57084801900000004</c:v>
                </c:pt>
                <c:pt idx="2456">
                  <c:v>0.57851788299999996</c:v>
                </c:pt>
                <c:pt idx="2457">
                  <c:v>0.57028143200000003</c:v>
                </c:pt>
                <c:pt idx="2458">
                  <c:v>0.56965326100000002</c:v>
                </c:pt>
                <c:pt idx="2459">
                  <c:v>0.57266612800000005</c:v>
                </c:pt>
                <c:pt idx="2460">
                  <c:v>0.573229502</c:v>
                </c:pt>
                <c:pt idx="2461">
                  <c:v>0.57422705100000004</c:v>
                </c:pt>
                <c:pt idx="2462">
                  <c:v>0.57697301899999998</c:v>
                </c:pt>
                <c:pt idx="2463">
                  <c:v>0.57803947600000005</c:v>
                </c:pt>
                <c:pt idx="2464">
                  <c:v>0.57781823799999998</c:v>
                </c:pt>
                <c:pt idx="2465">
                  <c:v>0.574665447</c:v>
                </c:pt>
                <c:pt idx="2466">
                  <c:v>0.56419109599999995</c:v>
                </c:pt>
                <c:pt idx="2467">
                  <c:v>0.56306858100000001</c:v>
                </c:pt>
                <c:pt idx="2468">
                  <c:v>0.54556214999999997</c:v>
                </c:pt>
                <c:pt idx="2469">
                  <c:v>0.54361983300000005</c:v>
                </c:pt>
                <c:pt idx="2470">
                  <c:v>0.53342408399999997</c:v>
                </c:pt>
                <c:pt idx="2471">
                  <c:v>0.53882021400000002</c:v>
                </c:pt>
                <c:pt idx="2472">
                  <c:v>0.51584356200000003</c:v>
                </c:pt>
                <c:pt idx="2473">
                  <c:v>0.50865770600000004</c:v>
                </c:pt>
                <c:pt idx="2474">
                  <c:v>0.50366454999999999</c:v>
                </c:pt>
                <c:pt idx="2475">
                  <c:v>0.50397778299999996</c:v>
                </c:pt>
                <c:pt idx="2476">
                  <c:v>0.500413153</c:v>
                </c:pt>
                <c:pt idx="2477">
                  <c:v>0.50470115299999996</c:v>
                </c:pt>
                <c:pt idx="2478">
                  <c:v>0.53503345800000002</c:v>
                </c:pt>
                <c:pt idx="2479">
                  <c:v>0.57267852600000002</c:v>
                </c:pt>
                <c:pt idx="2480">
                  <c:v>0.58037298500000001</c:v>
                </c:pt>
                <c:pt idx="2481">
                  <c:v>0.572110122</c:v>
                </c:pt>
                <c:pt idx="2482">
                  <c:v>0.57147993699999999</c:v>
                </c:pt>
                <c:pt idx="2483">
                  <c:v>0.57450246500000002</c:v>
                </c:pt>
                <c:pt idx="2484">
                  <c:v>0.57506764600000004</c:v>
                </c:pt>
                <c:pt idx="2485">
                  <c:v>0.57606839399999998</c:v>
                </c:pt>
                <c:pt idx="2486">
                  <c:v>0.57882316700000003</c:v>
                </c:pt>
                <c:pt idx="2487">
                  <c:v>0.579893043</c:v>
                </c:pt>
                <c:pt idx="2488">
                  <c:v>0.579671096</c:v>
                </c:pt>
                <c:pt idx="2489">
                  <c:v>0.57650819499999995</c:v>
                </c:pt>
                <c:pt idx="2490">
                  <c:v>0.56600025700000001</c:v>
                </c:pt>
                <c:pt idx="2491">
                  <c:v>0.56487414199999997</c:v>
                </c:pt>
                <c:pt idx="2492">
                  <c:v>0.54731157399999997</c:v>
                </c:pt>
                <c:pt idx="2493">
                  <c:v>0.545363029</c:v>
                </c:pt>
                <c:pt idx="2494">
                  <c:v>0.53513458599999997</c:v>
                </c:pt>
                <c:pt idx="2495">
                  <c:v>0.54054801900000005</c:v>
                </c:pt>
                <c:pt idx="2496">
                  <c:v>0.50718039599999998</c:v>
                </c:pt>
                <c:pt idx="2497">
                  <c:v>0.50415080599999995</c:v>
                </c:pt>
                <c:pt idx="2498">
                  <c:v>0.49960501299999999</c:v>
                </c:pt>
                <c:pt idx="2499">
                  <c:v>0.49585525000000003</c:v>
                </c:pt>
                <c:pt idx="2500">
                  <c:v>0.49332176500000002</c:v>
                </c:pt>
                <c:pt idx="2501">
                  <c:v>0.49601253499999998</c:v>
                </c:pt>
                <c:pt idx="2502">
                  <c:v>0.50284849200000004</c:v>
                </c:pt>
                <c:pt idx="2503">
                  <c:v>0.52205343699999995</c:v>
                </c:pt>
                <c:pt idx="2504">
                  <c:v>0.54493767500000001</c:v>
                </c:pt>
                <c:pt idx="2505">
                  <c:v>0.55977155199999995</c:v>
                </c:pt>
                <c:pt idx="2506">
                  <c:v>0.56528241099999998</c:v>
                </c:pt>
                <c:pt idx="2507">
                  <c:v>0.57064990400000004</c:v>
                </c:pt>
                <c:pt idx="2508">
                  <c:v>0.57116110499999995</c:v>
                </c:pt>
                <c:pt idx="2509">
                  <c:v>0.57007441400000003</c:v>
                </c:pt>
                <c:pt idx="2510">
                  <c:v>0.56340695799999996</c:v>
                </c:pt>
                <c:pt idx="2511">
                  <c:v>0.55873310200000004</c:v>
                </c:pt>
                <c:pt idx="2512">
                  <c:v>0.552783841</c:v>
                </c:pt>
                <c:pt idx="2513">
                  <c:v>0.55219300599999999</c:v>
                </c:pt>
                <c:pt idx="2514">
                  <c:v>0.54005729800000002</c:v>
                </c:pt>
                <c:pt idx="2515">
                  <c:v>0.53837321699999996</c:v>
                </c:pt>
                <c:pt idx="2516">
                  <c:v>0.52072737800000002</c:v>
                </c:pt>
                <c:pt idx="2517">
                  <c:v>0.51039875400000001</c:v>
                </c:pt>
                <c:pt idx="2518">
                  <c:v>0.50255731299999995</c:v>
                </c:pt>
                <c:pt idx="2519">
                  <c:v>0.50814828899999998</c:v>
                </c:pt>
                <c:pt idx="2520">
                  <c:v>0.505807962</c:v>
                </c:pt>
                <c:pt idx="2521">
                  <c:v>0.50278657000000004</c:v>
                </c:pt>
                <c:pt idx="2522">
                  <c:v>0.49825307800000002</c:v>
                </c:pt>
                <c:pt idx="2523">
                  <c:v>0.49451346200000001</c:v>
                </c:pt>
                <c:pt idx="2524">
                  <c:v>0.49198683300000001</c:v>
                </c:pt>
                <c:pt idx="2525">
                  <c:v>0.494670322</c:v>
                </c:pt>
                <c:pt idx="2526">
                  <c:v>0.50148778000000005</c:v>
                </c:pt>
                <c:pt idx="2527">
                  <c:v>0.52064075600000004</c:v>
                </c:pt>
                <c:pt idx="2528">
                  <c:v>0.54346306899999997</c:v>
                </c:pt>
                <c:pt idx="2529">
                  <c:v>0.55825680600000005</c:v>
                </c:pt>
                <c:pt idx="2530">
                  <c:v>0.56375275199999997</c:v>
                </c:pt>
                <c:pt idx="2531">
                  <c:v>0.56910572100000001</c:v>
                </c:pt>
                <c:pt idx="2532">
                  <c:v>0.56961553899999995</c:v>
                </c:pt>
                <c:pt idx="2533">
                  <c:v>0.56853178800000004</c:v>
                </c:pt>
                <c:pt idx="2534">
                  <c:v>0.56188237500000004</c:v>
                </c:pt>
                <c:pt idx="2535">
                  <c:v>0.55722116600000005</c:v>
                </c:pt>
                <c:pt idx="2536">
                  <c:v>0.551288004</c:v>
                </c:pt>
                <c:pt idx="2537">
                  <c:v>0.55069876799999995</c:v>
                </c:pt>
                <c:pt idx="2538">
                  <c:v>0.53859589900000004</c:v>
                </c:pt>
                <c:pt idx="2539">
                  <c:v>0.536916375</c:v>
                </c:pt>
                <c:pt idx="2540">
                  <c:v>0.51931828599999996</c:v>
                </c:pt>
                <c:pt idx="2541">
                  <c:v>0.50901761199999995</c:v>
                </c:pt>
                <c:pt idx="2542">
                  <c:v>0.50119738999999996</c:v>
                </c:pt>
                <c:pt idx="2543">
                  <c:v>0.50677323600000002</c:v>
                </c:pt>
                <c:pt idx="2544">
                  <c:v>0.51287726199999994</c:v>
                </c:pt>
                <c:pt idx="2545">
                  <c:v>0.50573272800000002</c:v>
                </c:pt>
                <c:pt idx="2546">
                  <c:v>0.50076828299999998</c:v>
                </c:pt>
                <c:pt idx="2547">
                  <c:v>0.50107971500000004</c:v>
                </c:pt>
                <c:pt idx="2548">
                  <c:v>0.49753558399999998</c:v>
                </c:pt>
                <c:pt idx="2549">
                  <c:v>0.50179892599999998</c:v>
                </c:pt>
                <c:pt idx="2550">
                  <c:v>0.531956808</c:v>
                </c:pt>
                <c:pt idx="2551">
                  <c:v>0.56938540299999996</c:v>
                </c:pt>
                <c:pt idx="2552">
                  <c:v>0.57703561599999997</c:v>
                </c:pt>
                <c:pt idx="2553">
                  <c:v>0.56882026699999999</c:v>
                </c:pt>
                <c:pt idx="2554">
                  <c:v>0.56819370599999997</c:v>
                </c:pt>
                <c:pt idx="2555">
                  <c:v>0.57119885299999995</c:v>
                </c:pt>
                <c:pt idx="2556">
                  <c:v>0.57176078399999997</c:v>
                </c:pt>
                <c:pt idx="2557">
                  <c:v>0.57275577700000002</c:v>
                </c:pt>
                <c:pt idx="2558">
                  <c:v>0.57549470899999999</c:v>
                </c:pt>
                <c:pt idx="2559">
                  <c:v>0.57655843399999995</c:v>
                </c:pt>
                <c:pt idx="2560">
                  <c:v>0.57633776299999995</c:v>
                </c:pt>
                <c:pt idx="2561">
                  <c:v>0.57319304999999998</c:v>
                </c:pt>
                <c:pt idx="2562">
                  <c:v>0.56274553599999999</c:v>
                </c:pt>
                <c:pt idx="2563">
                  <c:v>0.56162589699999999</c:v>
                </c:pt>
                <c:pt idx="2564">
                  <c:v>0.54416432100000001</c:v>
                </c:pt>
                <c:pt idx="2565">
                  <c:v>0.54222698000000003</c:v>
                </c:pt>
                <c:pt idx="2566">
                  <c:v>0.53205735499999995</c:v>
                </c:pt>
                <c:pt idx="2567">
                  <c:v>0.53743965900000001</c:v>
                </c:pt>
                <c:pt idx="2568">
                  <c:v>0.51124531100000004</c:v>
                </c:pt>
                <c:pt idx="2569">
                  <c:v>0.50412351</c:v>
                </c:pt>
                <c:pt idx="2570">
                  <c:v>0.49917486300000002</c:v>
                </c:pt>
                <c:pt idx="2571">
                  <c:v>0.49948530400000002</c:v>
                </c:pt>
                <c:pt idx="2572">
                  <c:v>0.49595244900000002</c:v>
                </c:pt>
                <c:pt idx="2573">
                  <c:v>0.50020222599999997</c:v>
                </c:pt>
                <c:pt idx="2574">
                  <c:v>0.53026414700000002</c:v>
                </c:pt>
                <c:pt idx="2575">
                  <c:v>0.56757364600000004</c:v>
                </c:pt>
                <c:pt idx="2576">
                  <c:v>0.57519951599999997</c:v>
                </c:pt>
                <c:pt idx="2577">
                  <c:v>0.56701030799999996</c:v>
                </c:pt>
                <c:pt idx="2578">
                  <c:v>0.56638574100000005</c:v>
                </c:pt>
                <c:pt idx="2579">
                  <c:v>0.56938132600000002</c:v>
                </c:pt>
                <c:pt idx="2580">
                  <c:v>0.56994146899999998</c:v>
                </c:pt>
                <c:pt idx="2581">
                  <c:v>0.57093329599999998</c:v>
                </c:pt>
                <c:pt idx="2582">
                  <c:v>0.57366351299999996</c:v>
                </c:pt>
                <c:pt idx="2583">
                  <c:v>0.57472385199999998</c:v>
                </c:pt>
                <c:pt idx="2584">
                  <c:v>0.57450388299999999</c:v>
                </c:pt>
                <c:pt idx="2585">
                  <c:v>0.57136917700000001</c:v>
                </c:pt>
                <c:pt idx="2586">
                  <c:v>0.56095490699999995</c:v>
                </c:pt>
                <c:pt idx="2587">
                  <c:v>0.55983883000000001</c:v>
                </c:pt>
                <c:pt idx="2588">
                  <c:v>0.54243281600000004</c:v>
                </c:pt>
                <c:pt idx="2589">
                  <c:v>0.54050164000000001</c:v>
                </c:pt>
                <c:pt idx="2590">
                  <c:v>0.53036437400000003</c:v>
                </c:pt>
                <c:pt idx="2591">
                  <c:v>0.53572955200000005</c:v>
                </c:pt>
                <c:pt idx="2592">
                  <c:v>0.51286186</c:v>
                </c:pt>
                <c:pt idx="2593">
                  <c:v>0.50571754000000002</c:v>
                </c:pt>
                <c:pt idx="2594">
                  <c:v>0.50075324499999996</c:v>
                </c:pt>
                <c:pt idx="2595">
                  <c:v>0.50106466800000005</c:v>
                </c:pt>
                <c:pt idx="2596">
                  <c:v>0.49752064299999998</c:v>
                </c:pt>
                <c:pt idx="2597">
                  <c:v>0.50178385700000006</c:v>
                </c:pt>
                <c:pt idx="2598">
                  <c:v>0.53194083299999995</c:v>
                </c:pt>
                <c:pt idx="2599">
                  <c:v>0.56936830400000005</c:v>
                </c:pt>
                <c:pt idx="2600">
                  <c:v>0.57701828700000002</c:v>
                </c:pt>
                <c:pt idx="2601">
                  <c:v>0.56880318500000004</c:v>
                </c:pt>
                <c:pt idx="2602">
                  <c:v>0.56817664400000001</c:v>
                </c:pt>
                <c:pt idx="2603">
                  <c:v>0.57118170000000001</c:v>
                </c:pt>
                <c:pt idx="2604">
                  <c:v>0.57174361399999996</c:v>
                </c:pt>
                <c:pt idx="2605">
                  <c:v>0.57273857800000005</c:v>
                </c:pt>
                <c:pt idx="2606">
                  <c:v>0.57547742700000004</c:v>
                </c:pt>
                <c:pt idx="2607">
                  <c:v>0.57654112000000002</c:v>
                </c:pt>
                <c:pt idx="2608">
                  <c:v>0.57632045499999995</c:v>
                </c:pt>
                <c:pt idx="2609">
                  <c:v>0.57317583699999997</c:v>
                </c:pt>
                <c:pt idx="2610">
                  <c:v>0.56272863699999998</c:v>
                </c:pt>
                <c:pt idx="2611">
                  <c:v>0.56160903100000004</c:v>
                </c:pt>
                <c:pt idx="2612">
                  <c:v>0.54414797999999998</c:v>
                </c:pt>
                <c:pt idx="2613">
                  <c:v>0.54221069700000002</c:v>
                </c:pt>
                <c:pt idx="2614">
                  <c:v>0.53204137699999998</c:v>
                </c:pt>
                <c:pt idx="2615">
                  <c:v>0.53742351899999996</c:v>
                </c:pt>
                <c:pt idx="2616">
                  <c:v>0.51144681700000005</c:v>
                </c:pt>
                <c:pt idx="2617">
                  <c:v>0.50432220900000002</c:v>
                </c:pt>
                <c:pt idx="2618">
                  <c:v>0.49937161099999999</c:v>
                </c:pt>
                <c:pt idx="2619">
                  <c:v>0.49968217500000001</c:v>
                </c:pt>
                <c:pt idx="2620">
                  <c:v>0.49614792800000002</c:v>
                </c:pt>
                <c:pt idx="2621">
                  <c:v>0.50039937899999998</c:v>
                </c:pt>
                <c:pt idx="2622">
                  <c:v>0.53047314999999995</c:v>
                </c:pt>
                <c:pt idx="2623">
                  <c:v>0.56779735399999998</c:v>
                </c:pt>
                <c:pt idx="2624">
                  <c:v>0.57542623000000004</c:v>
                </c:pt>
                <c:pt idx="2625">
                  <c:v>0.56723379399999996</c:v>
                </c:pt>
                <c:pt idx="2626">
                  <c:v>0.56660898100000001</c:v>
                </c:pt>
                <c:pt idx="2627">
                  <c:v>0.56960574600000002</c:v>
                </c:pt>
                <c:pt idx="2628">
                  <c:v>0.57016610999999995</c:v>
                </c:pt>
                <c:pt idx="2629">
                  <c:v>0.57115832799999999</c:v>
                </c:pt>
                <c:pt idx="2630">
                  <c:v>0.57388962099999996</c:v>
                </c:pt>
                <c:pt idx="2631">
                  <c:v>0.57495037800000004</c:v>
                </c:pt>
                <c:pt idx="2632">
                  <c:v>0.57473032300000004</c:v>
                </c:pt>
                <c:pt idx="2633">
                  <c:v>0.57159438100000004</c:v>
                </c:pt>
                <c:pt idx="2634">
                  <c:v>0.56117600599999995</c:v>
                </c:pt>
                <c:pt idx="2635">
                  <c:v>0.56005948900000002</c:v>
                </c:pt>
                <c:pt idx="2636">
                  <c:v>0.542646615</c:v>
                </c:pt>
                <c:pt idx="2637">
                  <c:v>0.54071467699999998</c:v>
                </c:pt>
                <c:pt idx="2638">
                  <c:v>0.53057341599999996</c:v>
                </c:pt>
                <c:pt idx="2639">
                  <c:v>0.53594070800000004</c:v>
                </c:pt>
                <c:pt idx="2640">
                  <c:v>0.50701713599999998</c:v>
                </c:pt>
                <c:pt idx="2641">
                  <c:v>0.49995423500000002</c:v>
                </c:pt>
                <c:pt idx="2642">
                  <c:v>0.49504651500000002</c:v>
                </c:pt>
                <c:pt idx="2643">
                  <c:v>0.49535438799999998</c:v>
                </c:pt>
                <c:pt idx="2644">
                  <c:v>0.491850752</c:v>
                </c:pt>
                <c:pt idx="2645">
                  <c:v>0.49606538100000003</c:v>
                </c:pt>
                <c:pt idx="2646">
                  <c:v>0.52587868000000004</c:v>
                </c:pt>
                <c:pt idx="2647">
                  <c:v>0.562879617</c:v>
                </c:pt>
                <c:pt idx="2648">
                  <c:v>0.57044241799999995</c:v>
                </c:pt>
                <c:pt idx="2649">
                  <c:v>0.56232093800000005</c:v>
                </c:pt>
                <c:pt idx="2650">
                  <c:v>0.56170153599999995</c:v>
                </c:pt>
                <c:pt idx="2651">
                  <c:v>0.56467234700000002</c:v>
                </c:pt>
                <c:pt idx="2652">
                  <c:v>0.565227857</c:v>
                </c:pt>
                <c:pt idx="2653">
                  <c:v>0.56621148099999996</c:v>
                </c:pt>
                <c:pt idx="2654">
                  <c:v>0.56891911799999995</c:v>
                </c:pt>
                <c:pt idx="2655">
                  <c:v>0.56997068799999995</c:v>
                </c:pt>
                <c:pt idx="2656">
                  <c:v>0.569752539</c:v>
                </c:pt>
                <c:pt idx="2657">
                  <c:v>0.56664375700000003</c:v>
                </c:pt>
                <c:pt idx="2658">
                  <c:v>0.55631561699999998</c:v>
                </c:pt>
                <c:pt idx="2659">
                  <c:v>0.55520877000000002</c:v>
                </c:pt>
                <c:pt idx="2660">
                  <c:v>0.53794671000000005</c:v>
                </c:pt>
                <c:pt idx="2661">
                  <c:v>0.53603150499999996</c:v>
                </c:pt>
                <c:pt idx="2662">
                  <c:v>0.52597807799999996</c:v>
                </c:pt>
                <c:pt idx="2663">
                  <c:v>0.53129888400000003</c:v>
                </c:pt>
                <c:pt idx="2664">
                  <c:v>0.49086940000000001</c:v>
                </c:pt>
                <c:pt idx="2665">
                  <c:v>0.48793724199999999</c:v>
                </c:pt>
                <c:pt idx="2666">
                  <c:v>0.48353764199999999</c:v>
                </c:pt>
                <c:pt idx="2667">
                  <c:v>0.47990847199999997</c:v>
                </c:pt>
                <c:pt idx="2668">
                  <c:v>0.477456465</c:v>
                </c:pt>
                <c:pt idx="2669">
                  <c:v>0.48006069899999998</c:v>
                </c:pt>
                <c:pt idx="2670">
                  <c:v>0.48667681000000002</c:v>
                </c:pt>
                <c:pt idx="2671">
                  <c:v>0.50526412099999995</c:v>
                </c:pt>
                <c:pt idx="2672">
                  <c:v>0.52741239900000003</c:v>
                </c:pt>
                <c:pt idx="2673">
                  <c:v>0.54176921700000003</c:v>
                </c:pt>
                <c:pt idx="2674">
                  <c:v>0.54710284499999995</c:v>
                </c:pt>
                <c:pt idx="2675">
                  <c:v>0.55229771900000002</c:v>
                </c:pt>
                <c:pt idx="2676">
                  <c:v>0.55279247899999995</c:v>
                </c:pt>
                <c:pt idx="2677">
                  <c:v>0.55174073700000004</c:v>
                </c:pt>
                <c:pt idx="2678">
                  <c:v>0.54528770800000004</c:v>
                </c:pt>
                <c:pt idx="2679">
                  <c:v>0.54076416299999996</c:v>
                </c:pt>
                <c:pt idx="2680">
                  <c:v>0.53500623199999997</c:v>
                </c:pt>
                <c:pt idx="2681">
                  <c:v>0.53443439800000003</c:v>
                </c:pt>
                <c:pt idx="2682">
                  <c:v>0.522688975</c:v>
                </c:pt>
                <c:pt idx="2683">
                  <c:v>0.52105905500000005</c:v>
                </c:pt>
                <c:pt idx="2684">
                  <c:v>0.50398070900000003</c:v>
                </c:pt>
                <c:pt idx="2685">
                  <c:v>0.49398425499999998</c:v>
                </c:pt>
                <c:pt idx="2686">
                  <c:v>0.48639499600000002</c:v>
                </c:pt>
                <c:pt idx="2687">
                  <c:v>0.49180616599999999</c:v>
                </c:pt>
                <c:pt idx="2688">
                  <c:v>0.49052063099999998</c:v>
                </c:pt>
                <c:pt idx="2689">
                  <c:v>0.48759055699999998</c:v>
                </c:pt>
                <c:pt idx="2690">
                  <c:v>0.48319408200000002</c:v>
                </c:pt>
                <c:pt idx="2691">
                  <c:v>0.47956749199999998</c:v>
                </c:pt>
                <c:pt idx="2692">
                  <c:v>0.47711722600000001</c:v>
                </c:pt>
                <c:pt idx="2693">
                  <c:v>0.47971961000000002</c:v>
                </c:pt>
                <c:pt idx="2694">
                  <c:v>0.48633102099999997</c:v>
                </c:pt>
                <c:pt idx="2695">
                  <c:v>0.50490512499999995</c:v>
                </c:pt>
                <c:pt idx="2696">
                  <c:v>0.52703766600000002</c:v>
                </c:pt>
                <c:pt idx="2697">
                  <c:v>0.54138428299999997</c:v>
                </c:pt>
                <c:pt idx="2698">
                  <c:v>0.54671412200000002</c:v>
                </c:pt>
                <c:pt idx="2699">
                  <c:v>0.55190530500000001</c:v>
                </c:pt>
                <c:pt idx="2700">
                  <c:v>0.55239971399999999</c:v>
                </c:pt>
                <c:pt idx="2701">
                  <c:v>0.55134871799999996</c:v>
                </c:pt>
                <c:pt idx="2702">
                  <c:v>0.54490027399999996</c:v>
                </c:pt>
                <c:pt idx="2703">
                  <c:v>0.54037994300000003</c:v>
                </c:pt>
                <c:pt idx="2704">
                  <c:v>0.53462610300000002</c:v>
                </c:pt>
                <c:pt idx="2705">
                  <c:v>0.53405467600000001</c:v>
                </c:pt>
                <c:pt idx="2706">
                  <c:v>0.52231759899999997</c:v>
                </c:pt>
                <c:pt idx="2707">
                  <c:v>0.52068883600000004</c:v>
                </c:pt>
                <c:pt idx="2708">
                  <c:v>0.50362262499999999</c:v>
                </c:pt>
                <c:pt idx="2709">
                  <c:v>0.49363327400000001</c:v>
                </c:pt>
                <c:pt idx="2710">
                  <c:v>0.48604940699999999</c:v>
                </c:pt>
                <c:pt idx="2711">
                  <c:v>0.49145673099999998</c:v>
                </c:pt>
                <c:pt idx="2712">
                  <c:v>0.49657555399999997</c:v>
                </c:pt>
                <c:pt idx="2713">
                  <c:v>0.48965810700000001</c:v>
                </c:pt>
                <c:pt idx="2714">
                  <c:v>0.48485145699999999</c:v>
                </c:pt>
                <c:pt idx="2715">
                  <c:v>0.48515299000000001</c:v>
                </c:pt>
                <c:pt idx="2716">
                  <c:v>0.48172150800000002</c:v>
                </c:pt>
                <c:pt idx="2717">
                  <c:v>0.48584934099999999</c:v>
                </c:pt>
                <c:pt idx="2718">
                  <c:v>0.51504866000000005</c:v>
                </c:pt>
                <c:pt idx="2719">
                  <c:v>0.55128759400000005</c:v>
                </c:pt>
                <c:pt idx="2720">
                  <c:v>0.55869464599999996</c:v>
                </c:pt>
                <c:pt idx="2721">
                  <c:v>0.55074042099999998</c:v>
                </c:pt>
                <c:pt idx="2722">
                  <c:v>0.55013377500000005</c:v>
                </c:pt>
                <c:pt idx="2723">
                  <c:v>0.55304340399999996</c:v>
                </c:pt>
                <c:pt idx="2724">
                  <c:v>0.55358747399999997</c:v>
                </c:pt>
                <c:pt idx="2725">
                  <c:v>0.55455084200000004</c:v>
                </c:pt>
                <c:pt idx="2726">
                  <c:v>0.55720271700000001</c:v>
                </c:pt>
                <c:pt idx="2727">
                  <c:v>0.55823263099999998</c:v>
                </c:pt>
                <c:pt idx="2728">
                  <c:v>0.558018974</c:v>
                </c:pt>
                <c:pt idx="2729">
                  <c:v>0.55497421599999996</c:v>
                </c:pt>
                <c:pt idx="2730">
                  <c:v>0.54485877400000005</c:v>
                </c:pt>
                <c:pt idx="2731">
                  <c:v>0.54377472199999999</c:v>
                </c:pt>
                <c:pt idx="2732">
                  <c:v>0.52686815899999995</c:v>
                </c:pt>
                <c:pt idx="2733">
                  <c:v>0.524992397</c:v>
                </c:pt>
                <c:pt idx="2734">
                  <c:v>0.51514601100000001</c:v>
                </c:pt>
                <c:pt idx="2735">
                  <c:v>0.52035723899999997</c:v>
                </c:pt>
                <c:pt idx="2736">
                  <c:v>0.49783482299999998</c:v>
                </c:pt>
                <c:pt idx="2737">
                  <c:v>0.49089983399999998</c:v>
                </c:pt>
                <c:pt idx="2738">
                  <c:v>0.48608099500000002</c:v>
                </c:pt>
                <c:pt idx="2739">
                  <c:v>0.48638329299999999</c:v>
                </c:pt>
                <c:pt idx="2740">
                  <c:v>0.48294310800000001</c:v>
                </c:pt>
                <c:pt idx="2741">
                  <c:v>0.48708140900000002</c:v>
                </c:pt>
                <c:pt idx="2742">
                  <c:v>0.51635477500000004</c:v>
                </c:pt>
                <c:pt idx="2743">
                  <c:v>0.55268560799999999</c:v>
                </c:pt>
                <c:pt idx="2744">
                  <c:v>0.56011144300000004</c:v>
                </c:pt>
                <c:pt idx="2745">
                  <c:v>0.55213704699999999</c:v>
                </c:pt>
                <c:pt idx="2746">
                  <c:v>0.55152886300000004</c:v>
                </c:pt>
                <c:pt idx="2747">
                  <c:v>0.55444587099999998</c:v>
                </c:pt>
                <c:pt idx="2748">
                  <c:v>0.55499131999999995</c:v>
                </c:pt>
                <c:pt idx="2749">
                  <c:v>0.55595713099999999</c:v>
                </c:pt>
                <c:pt idx="2750">
                  <c:v>0.55861573099999995</c:v>
                </c:pt>
                <c:pt idx="2751">
                  <c:v>0.55964825699999998</c:v>
                </c:pt>
                <c:pt idx="2752">
                  <c:v>0.55943405800000001</c:v>
                </c:pt>
                <c:pt idx="2753">
                  <c:v>0.55638157799999999</c:v>
                </c:pt>
                <c:pt idx="2754">
                  <c:v>0.546240485</c:v>
                </c:pt>
                <c:pt idx="2755">
                  <c:v>0.54515368399999997</c:v>
                </c:pt>
                <c:pt idx="2756">
                  <c:v>0.52820424799999999</c:v>
                </c:pt>
                <c:pt idx="2757">
                  <c:v>0.52632372800000005</c:v>
                </c:pt>
                <c:pt idx="2758">
                  <c:v>0.51645237300000002</c:v>
                </c:pt>
                <c:pt idx="2759">
                  <c:v>0.52167681700000001</c:v>
                </c:pt>
                <c:pt idx="2760">
                  <c:v>0.49462946299999999</c:v>
                </c:pt>
                <c:pt idx="2761">
                  <c:v>0.48773912600000002</c:v>
                </c:pt>
                <c:pt idx="2762">
                  <c:v>0.48295131299999999</c:v>
                </c:pt>
                <c:pt idx="2763">
                  <c:v>0.483251665</c:v>
                </c:pt>
                <c:pt idx="2764">
                  <c:v>0.47983363099999998</c:v>
                </c:pt>
                <c:pt idx="2765">
                  <c:v>0.48394528599999997</c:v>
                </c:pt>
                <c:pt idx="2766">
                  <c:v>0.51303017299999998</c:v>
                </c:pt>
                <c:pt idx="2767">
                  <c:v>0.54912708600000004</c:v>
                </c:pt>
                <c:pt idx="2768">
                  <c:v>0.55650510900000005</c:v>
                </c:pt>
                <c:pt idx="2769">
                  <c:v>0.54858205699999996</c:v>
                </c:pt>
                <c:pt idx="2770">
                  <c:v>0.54797778900000005</c:v>
                </c:pt>
                <c:pt idx="2771">
                  <c:v>0.55087601500000005</c:v>
                </c:pt>
                <c:pt idx="2772">
                  <c:v>0.55141795299999996</c:v>
                </c:pt>
                <c:pt idx="2773">
                  <c:v>0.55237754500000003</c:v>
                </c:pt>
                <c:pt idx="2774">
                  <c:v>0.55501902700000005</c:v>
                </c:pt>
                <c:pt idx="2775">
                  <c:v>0.55604490500000003</c:v>
                </c:pt>
                <c:pt idx="2776">
                  <c:v>0.55583208500000003</c:v>
                </c:pt>
                <c:pt idx="2777">
                  <c:v>0.55279925900000004</c:v>
                </c:pt>
                <c:pt idx="2778">
                  <c:v>0.54272346000000005</c:v>
                </c:pt>
                <c:pt idx="2779">
                  <c:v>0.54164365699999995</c:v>
                </c:pt>
                <c:pt idx="2780">
                  <c:v>0.52480335099999997</c:v>
                </c:pt>
                <c:pt idx="2781">
                  <c:v>0.52293493999999996</c:v>
                </c:pt>
                <c:pt idx="2782">
                  <c:v>0.51312714199999998</c:v>
                </c:pt>
                <c:pt idx="2783">
                  <c:v>0.51831794799999997</c:v>
                </c:pt>
                <c:pt idx="2784">
                  <c:v>0.48512387099999998</c:v>
                </c:pt>
                <c:pt idx="2785">
                  <c:v>0.47397556099999999</c:v>
                </c:pt>
                <c:pt idx="2786">
                  <c:v>0.47339769100000001</c:v>
                </c:pt>
                <c:pt idx="2787">
                  <c:v>0.48313479300000001</c:v>
                </c:pt>
                <c:pt idx="2788">
                  <c:v>0.49088003800000002</c:v>
                </c:pt>
                <c:pt idx="2789">
                  <c:v>0.51023339099999998</c:v>
                </c:pt>
                <c:pt idx="2790">
                  <c:v>0.54931936699999995</c:v>
                </c:pt>
                <c:pt idx="2791">
                  <c:v>0.58733614999999995</c:v>
                </c:pt>
                <c:pt idx="2792">
                  <c:v>0.58419733299999999</c:v>
                </c:pt>
                <c:pt idx="2793">
                  <c:v>0.57469074399999998</c:v>
                </c:pt>
                <c:pt idx="2794">
                  <c:v>0.568300582</c:v>
                </c:pt>
                <c:pt idx="2795">
                  <c:v>0.564501264</c:v>
                </c:pt>
                <c:pt idx="2796">
                  <c:v>0.56457495800000002</c:v>
                </c:pt>
                <c:pt idx="2797">
                  <c:v>0.56374486800000001</c:v>
                </c:pt>
                <c:pt idx="2798">
                  <c:v>0.56172247399999997</c:v>
                </c:pt>
                <c:pt idx="2799">
                  <c:v>0.56126226899999998</c:v>
                </c:pt>
                <c:pt idx="2800">
                  <c:v>0.56115862400000005</c:v>
                </c:pt>
                <c:pt idx="2801">
                  <c:v>0.56414714799999999</c:v>
                </c:pt>
                <c:pt idx="2802">
                  <c:v>0.56177191900000001</c:v>
                </c:pt>
                <c:pt idx="2803">
                  <c:v>0.55454498699999999</c:v>
                </c:pt>
                <c:pt idx="2804">
                  <c:v>0.54379140999999998</c:v>
                </c:pt>
                <c:pt idx="2805">
                  <c:v>0.52386490399999996</c:v>
                </c:pt>
                <c:pt idx="2806">
                  <c:v>0.51323883800000003</c:v>
                </c:pt>
                <c:pt idx="2807">
                  <c:v>0.50475723100000003</c:v>
                </c:pt>
                <c:pt idx="2808">
                  <c:v>0.48870527499999999</c:v>
                </c:pt>
                <c:pt idx="2809">
                  <c:v>0.47747466300000002</c:v>
                </c:pt>
                <c:pt idx="2810">
                  <c:v>0.47689252700000001</c:v>
                </c:pt>
                <c:pt idx="2811">
                  <c:v>0.48670151299999997</c:v>
                </c:pt>
                <c:pt idx="2812">
                  <c:v>0.494503937</c:v>
                </c:pt>
                <c:pt idx="2813">
                  <c:v>0.51400016500000001</c:v>
                </c:pt>
                <c:pt idx="2814">
                  <c:v>0.55337469100000003</c:v>
                </c:pt>
                <c:pt idx="2815">
                  <c:v>0.59167213100000005</c:v>
                </c:pt>
                <c:pt idx="2816">
                  <c:v>0.58851014199999996</c:v>
                </c:pt>
                <c:pt idx="2817">
                  <c:v>0.57893337099999997</c:v>
                </c:pt>
                <c:pt idx="2818">
                  <c:v>0.57249603400000004</c:v>
                </c:pt>
                <c:pt idx="2819">
                  <c:v>0.56866866800000004</c:v>
                </c:pt>
                <c:pt idx="2820">
                  <c:v>0.56874290599999999</c:v>
                </c:pt>
                <c:pt idx="2821">
                  <c:v>0.56790668799999999</c:v>
                </c:pt>
                <c:pt idx="2822">
                  <c:v>0.56586936300000001</c:v>
                </c:pt>
                <c:pt idx="2823">
                  <c:v>0.56540576099999995</c:v>
                </c:pt>
                <c:pt idx="2824">
                  <c:v>0.56530135100000001</c:v>
                </c:pt>
                <c:pt idx="2825">
                  <c:v>0.56831193700000004</c:v>
                </c:pt>
                <c:pt idx="2826">
                  <c:v>0.56591917400000002</c:v>
                </c:pt>
                <c:pt idx="2827">
                  <c:v>0.55863888900000003</c:v>
                </c:pt>
                <c:pt idx="2828">
                  <c:v>0.54780592400000006</c:v>
                </c:pt>
                <c:pt idx="2829">
                  <c:v>0.52773231200000004</c:v>
                </c:pt>
                <c:pt idx="2830">
                  <c:v>0.51702780000000004</c:v>
                </c:pt>
                <c:pt idx="2831">
                  <c:v>0.50848357799999999</c:v>
                </c:pt>
                <c:pt idx="2832">
                  <c:v>0.46320108900000001</c:v>
                </c:pt>
                <c:pt idx="2833">
                  <c:v>0.46034317600000002</c:v>
                </c:pt>
                <c:pt idx="2834">
                  <c:v>0.465116998</c:v>
                </c:pt>
                <c:pt idx="2835">
                  <c:v>0.47197515499999998</c:v>
                </c:pt>
                <c:pt idx="2836">
                  <c:v>0.47719853000000001</c:v>
                </c:pt>
                <c:pt idx="2837">
                  <c:v>0.492405918</c:v>
                </c:pt>
                <c:pt idx="2838">
                  <c:v>0.51156953800000005</c:v>
                </c:pt>
                <c:pt idx="2839">
                  <c:v>0.54480549099999998</c:v>
                </c:pt>
                <c:pt idx="2840">
                  <c:v>0.56132095999999998</c:v>
                </c:pt>
                <c:pt idx="2841">
                  <c:v>0.56549558700000002</c:v>
                </c:pt>
                <c:pt idx="2842">
                  <c:v>0.56218653900000004</c:v>
                </c:pt>
                <c:pt idx="2843">
                  <c:v>0.55541183500000002</c:v>
                </c:pt>
                <c:pt idx="2844">
                  <c:v>0.55539059599999996</c:v>
                </c:pt>
                <c:pt idx="2845">
                  <c:v>0.55793514899999996</c:v>
                </c:pt>
                <c:pt idx="2846">
                  <c:v>0.541152929</c:v>
                </c:pt>
                <c:pt idx="2847">
                  <c:v>0.52533627999999999</c:v>
                </c:pt>
                <c:pt idx="2848">
                  <c:v>0.52362530299999999</c:v>
                </c:pt>
                <c:pt idx="2849">
                  <c:v>0.53144516799999997</c:v>
                </c:pt>
                <c:pt idx="2850">
                  <c:v>0.53280457599999997</c:v>
                </c:pt>
                <c:pt idx="2851">
                  <c:v>0.53395076200000002</c:v>
                </c:pt>
                <c:pt idx="2852">
                  <c:v>0.52414815999999997</c:v>
                </c:pt>
                <c:pt idx="2853">
                  <c:v>0.50156523099999994</c:v>
                </c:pt>
                <c:pt idx="2854">
                  <c:v>0.50298538199999998</c:v>
                </c:pt>
                <c:pt idx="2855">
                  <c:v>0.50131778999999999</c:v>
                </c:pt>
                <c:pt idx="2856">
                  <c:v>0.46144752999999999</c:v>
                </c:pt>
                <c:pt idx="2857">
                  <c:v>0.45860043700000003</c:v>
                </c:pt>
                <c:pt idx="2858">
                  <c:v>0.463356186</c:v>
                </c:pt>
                <c:pt idx="2859">
                  <c:v>0.47018838000000002</c:v>
                </c:pt>
                <c:pt idx="2860">
                  <c:v>0.47539198100000002</c:v>
                </c:pt>
                <c:pt idx="2861">
                  <c:v>0.49054179799999997</c:v>
                </c:pt>
                <c:pt idx="2862">
                  <c:v>0.50963286900000004</c:v>
                </c:pt>
                <c:pt idx="2863">
                  <c:v>0.54274299999999998</c:v>
                </c:pt>
                <c:pt idx="2864">
                  <c:v>0.559195946</c:v>
                </c:pt>
                <c:pt idx="2865">
                  <c:v>0.56335476799999995</c:v>
                </c:pt>
                <c:pt idx="2866">
                  <c:v>0.56005824699999995</c:v>
                </c:pt>
                <c:pt idx="2867">
                  <c:v>0.55330919099999998</c:v>
                </c:pt>
                <c:pt idx="2868">
                  <c:v>0.55328803199999999</c:v>
                </c:pt>
                <c:pt idx="2869">
                  <c:v>0.55582295199999998</c:v>
                </c:pt>
                <c:pt idx="2870">
                  <c:v>0.53910426499999997</c:v>
                </c:pt>
                <c:pt idx="2871">
                  <c:v>0.52334749400000002</c:v>
                </c:pt>
                <c:pt idx="2872">
                  <c:v>0.52164299400000003</c:v>
                </c:pt>
                <c:pt idx="2873">
                  <c:v>0.52943325500000005</c:v>
                </c:pt>
                <c:pt idx="2874">
                  <c:v>0.53078751700000004</c:v>
                </c:pt>
                <c:pt idx="2875">
                  <c:v>0.53192936400000002</c:v>
                </c:pt>
                <c:pt idx="2876">
                  <c:v>0.52216387099999995</c:v>
                </c:pt>
                <c:pt idx="2877">
                  <c:v>0.49966643599999999</c:v>
                </c:pt>
                <c:pt idx="2878">
                  <c:v>0.50108121000000005</c:v>
                </c:pt>
                <c:pt idx="2879">
                  <c:v>0.49941993200000001</c:v>
                </c:pt>
                <c:pt idx="2880">
                  <c:v>0.48568878799999998</c:v>
                </c:pt>
                <c:pt idx="2881">
                  <c:v>0.47452749500000002</c:v>
                </c:pt>
                <c:pt idx="2882">
                  <c:v>0.47394895199999998</c:v>
                </c:pt>
                <c:pt idx="2883">
                  <c:v>0.48369739299999998</c:v>
                </c:pt>
                <c:pt idx="2884">
                  <c:v>0.49145165800000001</c:v>
                </c:pt>
                <c:pt idx="2885">
                  <c:v>0.51082754699999999</c:v>
                </c:pt>
                <c:pt idx="2886">
                  <c:v>0.54995903800000001</c:v>
                </c:pt>
                <c:pt idx="2887">
                  <c:v>0.58802009099999997</c:v>
                </c:pt>
                <c:pt idx="2888">
                  <c:v>0.58487761800000004</c:v>
                </c:pt>
                <c:pt idx="2889">
                  <c:v>0.57535995900000003</c:v>
                </c:pt>
                <c:pt idx="2890">
                  <c:v>0.56896235500000003</c:v>
                </c:pt>
                <c:pt idx="2891">
                  <c:v>0.56515861300000003</c:v>
                </c:pt>
                <c:pt idx="2892">
                  <c:v>0.56523239300000006</c:v>
                </c:pt>
                <c:pt idx="2893">
                  <c:v>0.56440133699999995</c:v>
                </c:pt>
                <c:pt idx="2894">
                  <c:v>0.56237658700000004</c:v>
                </c:pt>
                <c:pt idx="2895">
                  <c:v>0.56191584699999997</c:v>
                </c:pt>
                <c:pt idx="2896">
                  <c:v>0.56181208100000002</c:v>
                </c:pt>
                <c:pt idx="2897">
                  <c:v>0.56480408500000001</c:v>
                </c:pt>
                <c:pt idx="2898">
                  <c:v>0.56242609099999996</c:v>
                </c:pt>
                <c:pt idx="2899">
                  <c:v>0.55519074300000004</c:v>
                </c:pt>
                <c:pt idx="2900">
                  <c:v>0.54442464400000001</c:v>
                </c:pt>
                <c:pt idx="2901">
                  <c:v>0.524474934</c:v>
                </c:pt>
                <c:pt idx="2902">
                  <c:v>0.51383649399999998</c:v>
                </c:pt>
                <c:pt idx="2903">
                  <c:v>0.50534500999999998</c:v>
                </c:pt>
                <c:pt idx="2904">
                  <c:v>0.48098859799999999</c:v>
                </c:pt>
                <c:pt idx="2905">
                  <c:v>0.46993531700000002</c:v>
                </c:pt>
                <c:pt idx="2906">
                  <c:v>0.469362373</c:v>
                </c:pt>
                <c:pt idx="2907">
                  <c:v>0.479016475</c:v>
                </c:pt>
                <c:pt idx="2908">
                  <c:v>0.48669569800000001</c:v>
                </c:pt>
                <c:pt idx="2909">
                  <c:v>0.50588407999999996</c:v>
                </c:pt>
                <c:pt idx="2910">
                  <c:v>0.54463688099999996</c:v>
                </c:pt>
                <c:pt idx="2911">
                  <c:v>0.58232960300000003</c:v>
                </c:pt>
                <c:pt idx="2912">
                  <c:v>0.579217541</c:v>
                </c:pt>
                <c:pt idx="2913">
                  <c:v>0.56979198799999997</c:v>
                </c:pt>
                <c:pt idx="2914">
                  <c:v>0.56345629699999999</c:v>
                </c:pt>
                <c:pt idx="2915">
                  <c:v>0.55968936499999999</c:v>
                </c:pt>
                <c:pt idx="2916">
                  <c:v>0.559762431</c:v>
                </c:pt>
                <c:pt idx="2917">
                  <c:v>0.55893941700000005</c:v>
                </c:pt>
                <c:pt idx="2918">
                  <c:v>0.55693426199999996</c:v>
                </c:pt>
                <c:pt idx="2919">
                  <c:v>0.55647798000000004</c:v>
                </c:pt>
                <c:pt idx="2920">
                  <c:v>0.556375218</c:v>
                </c:pt>
                <c:pt idx="2921">
                  <c:v>0.559338267</c:v>
                </c:pt>
                <c:pt idx="2922">
                  <c:v>0.55698328600000002</c:v>
                </c:pt>
                <c:pt idx="2923">
                  <c:v>0.54981795700000002</c:v>
                </c:pt>
                <c:pt idx="2924">
                  <c:v>0.53915604500000003</c:v>
                </c:pt>
                <c:pt idx="2925">
                  <c:v>0.51939939599999996</c:v>
                </c:pt>
                <c:pt idx="2926">
                  <c:v>0.508863909</c:v>
                </c:pt>
                <c:pt idx="2927">
                  <c:v>0.50045459999999997</c:v>
                </c:pt>
                <c:pt idx="2928">
                  <c:v>0.47605660599999999</c:v>
                </c:pt>
                <c:pt idx="2929">
                  <c:v>0.46511666400000001</c:v>
                </c:pt>
                <c:pt idx="2930">
                  <c:v>0.46454959400000001</c:v>
                </c:pt>
                <c:pt idx="2931">
                  <c:v>0.47410470399999999</c:v>
                </c:pt>
                <c:pt idx="2932">
                  <c:v>0.48170518600000001</c:v>
                </c:pt>
                <c:pt idx="2933">
                  <c:v>0.50069681300000002</c:v>
                </c:pt>
                <c:pt idx="2934">
                  <c:v>0.53905224799999996</c:v>
                </c:pt>
                <c:pt idx="2935">
                  <c:v>0.57635847399999995</c:v>
                </c:pt>
                <c:pt idx="2936">
                  <c:v>0.57327832300000003</c:v>
                </c:pt>
                <c:pt idx="2937">
                  <c:v>0.56394941799999998</c:v>
                </c:pt>
                <c:pt idx="2938">
                  <c:v>0.55767869199999998</c:v>
                </c:pt>
                <c:pt idx="2939">
                  <c:v>0.55395038500000005</c:v>
                </c:pt>
                <c:pt idx="2940">
                  <c:v>0.55402270200000003</c:v>
                </c:pt>
                <c:pt idx="2941">
                  <c:v>0.55320812699999999</c:v>
                </c:pt>
                <c:pt idx="2942">
                  <c:v>0.55122353300000004</c:v>
                </c:pt>
                <c:pt idx="2943">
                  <c:v>0.55077193000000002</c:v>
                </c:pt>
                <c:pt idx="2944">
                  <c:v>0.55067022099999996</c:v>
                </c:pt>
                <c:pt idx="2945">
                  <c:v>0.55360288800000002</c:v>
                </c:pt>
                <c:pt idx="2946">
                  <c:v>0.55127205400000001</c:v>
                </c:pt>
                <c:pt idx="2947">
                  <c:v>0.54418019799999995</c:v>
                </c:pt>
                <c:pt idx="2948">
                  <c:v>0.53362761199999997</c:v>
                </c:pt>
                <c:pt idx="2949">
                  <c:v>0.51407354500000002</c:v>
                </c:pt>
                <c:pt idx="2950">
                  <c:v>0.50364608600000005</c:v>
                </c:pt>
                <c:pt idx="2951">
                  <c:v>0.49532300600000001</c:v>
                </c:pt>
                <c:pt idx="2952">
                  <c:v>0.47514622699999998</c:v>
                </c:pt>
                <c:pt idx="2953">
                  <c:v>0.464227206</c:v>
                </c:pt>
                <c:pt idx="2954">
                  <c:v>0.46366122100000001</c:v>
                </c:pt>
                <c:pt idx="2955">
                  <c:v>0.47319805799999998</c:v>
                </c:pt>
                <c:pt idx="2956">
                  <c:v>0.48078400500000001</c:v>
                </c:pt>
                <c:pt idx="2957">
                  <c:v>0.49973931399999999</c:v>
                </c:pt>
                <c:pt idx="2958">
                  <c:v>0.53802139999999998</c:v>
                </c:pt>
                <c:pt idx="2959">
                  <c:v>0.57525628399999995</c:v>
                </c:pt>
                <c:pt idx="2960">
                  <c:v>0.57218202299999998</c:v>
                </c:pt>
                <c:pt idx="2961">
                  <c:v>0.56287095899999995</c:v>
                </c:pt>
                <c:pt idx="2962">
                  <c:v>0.55661222399999999</c:v>
                </c:pt>
                <c:pt idx="2963">
                  <c:v>0.552891048</c:v>
                </c:pt>
                <c:pt idx="2964">
                  <c:v>0.55296322600000003</c:v>
                </c:pt>
                <c:pt idx="2965">
                  <c:v>0.552150209</c:v>
                </c:pt>
                <c:pt idx="2966">
                  <c:v>0.550169409</c:v>
                </c:pt>
                <c:pt idx="2967">
                  <c:v>0.54971866999999996</c:v>
                </c:pt>
                <c:pt idx="2968">
                  <c:v>0.54961715600000005</c:v>
                </c:pt>
                <c:pt idx="2969">
                  <c:v>0.55254421499999995</c:v>
                </c:pt>
                <c:pt idx="2970">
                  <c:v>0.55021783800000001</c:v>
                </c:pt>
                <c:pt idx="2971">
                  <c:v>0.54313954399999997</c:v>
                </c:pt>
                <c:pt idx="2972">
                  <c:v>0.53260713800000004</c:v>
                </c:pt>
                <c:pt idx="2973">
                  <c:v>0.513090465</c:v>
                </c:pt>
                <c:pt idx="2974">
                  <c:v>0.50268294700000005</c:v>
                </c:pt>
                <c:pt idx="2975">
                  <c:v>0.49437578300000001</c:v>
                </c:pt>
                <c:pt idx="2976">
                  <c:v>0.47516963600000001</c:v>
                </c:pt>
                <c:pt idx="2977">
                  <c:v>0.46425007699999998</c:v>
                </c:pt>
                <c:pt idx="2978">
                  <c:v>0.46368406400000001</c:v>
                </c:pt>
                <c:pt idx="2979">
                  <c:v>0.473221371</c:v>
                </c:pt>
                <c:pt idx="2980">
                  <c:v>0.48080769200000001</c:v>
                </c:pt>
                <c:pt idx="2981">
                  <c:v>0.49976393400000002</c:v>
                </c:pt>
                <c:pt idx="2982">
                  <c:v>0.53804790599999996</c:v>
                </c:pt>
                <c:pt idx="2983">
                  <c:v>0.57528462499999999</c:v>
                </c:pt>
                <c:pt idx="2984">
                  <c:v>0.57221021299999997</c:v>
                </c:pt>
                <c:pt idx="2985">
                  <c:v>0.56289868899999995</c:v>
                </c:pt>
                <c:pt idx="2986">
                  <c:v>0.55663964600000004</c:v>
                </c:pt>
                <c:pt idx="2987">
                  <c:v>0.55291828700000001</c:v>
                </c:pt>
                <c:pt idx="2988">
                  <c:v>0.55299046900000004</c:v>
                </c:pt>
                <c:pt idx="2989">
                  <c:v>0.55217741099999995</c:v>
                </c:pt>
                <c:pt idx="2990">
                  <c:v>0.55019651400000003</c:v>
                </c:pt>
                <c:pt idx="2991">
                  <c:v>0.54974575299999995</c:v>
                </c:pt>
                <c:pt idx="2992">
                  <c:v>0.54964423399999995</c:v>
                </c:pt>
                <c:pt idx="2993">
                  <c:v>0.552571437</c:v>
                </c:pt>
                <c:pt idx="2994">
                  <c:v>0.55024494499999999</c:v>
                </c:pt>
                <c:pt idx="2995">
                  <c:v>0.54316630300000002</c:v>
                </c:pt>
                <c:pt idx="2996">
                  <c:v>0.53263337799999999</c:v>
                </c:pt>
                <c:pt idx="2997">
                  <c:v>0.51311574299999996</c:v>
                </c:pt>
                <c:pt idx="2998">
                  <c:v>0.50270771299999994</c:v>
                </c:pt>
                <c:pt idx="2999">
                  <c:v>0.49440013900000002</c:v>
                </c:pt>
                <c:pt idx="3000">
                  <c:v>0.44612123199999998</c:v>
                </c:pt>
                <c:pt idx="3001">
                  <c:v>0.4433687</c:v>
                </c:pt>
                <c:pt idx="3002">
                  <c:v>0.44796649399999999</c:v>
                </c:pt>
                <c:pt idx="3003">
                  <c:v>0.45457176700000002</c:v>
                </c:pt>
                <c:pt idx="3004">
                  <c:v>0.459602538</c:v>
                </c:pt>
                <c:pt idx="3005">
                  <c:v>0.47424917599999999</c:v>
                </c:pt>
                <c:pt idx="3006">
                  <c:v>0.49270616499999997</c:v>
                </c:pt>
                <c:pt idx="3007">
                  <c:v>0.52471659199999998</c:v>
                </c:pt>
                <c:pt idx="3008">
                  <c:v>0.54062307799999998</c:v>
                </c:pt>
                <c:pt idx="3009">
                  <c:v>0.54464377100000005</c:v>
                </c:pt>
                <c:pt idx="3010">
                  <c:v>0.54145673900000002</c:v>
                </c:pt>
                <c:pt idx="3011">
                  <c:v>0.53493184299999996</c:v>
                </c:pt>
                <c:pt idx="3012">
                  <c:v>0.53491138699999996</c:v>
                </c:pt>
                <c:pt idx="3013">
                  <c:v>0.537362114</c:v>
                </c:pt>
                <c:pt idx="3014">
                  <c:v>0.52119871299999998</c:v>
                </c:pt>
                <c:pt idx="3015">
                  <c:v>0.50596527899999999</c:v>
                </c:pt>
                <c:pt idx="3016">
                  <c:v>0.50431739200000003</c:v>
                </c:pt>
                <c:pt idx="3017">
                  <c:v>0.51184891099999996</c:v>
                </c:pt>
                <c:pt idx="3018">
                  <c:v>0.51315819299999998</c:v>
                </c:pt>
                <c:pt idx="3019">
                  <c:v>0.51426211499999996</c:v>
                </c:pt>
                <c:pt idx="3020">
                  <c:v>0.50482096899999995</c:v>
                </c:pt>
                <c:pt idx="3021">
                  <c:v>0.48307075300000002</c:v>
                </c:pt>
                <c:pt idx="3022">
                  <c:v>0.484438537</c:v>
                </c:pt>
                <c:pt idx="3023">
                  <c:v>0.48283243599999998</c:v>
                </c:pt>
                <c:pt idx="3024">
                  <c:v>0.44722651499999999</c:v>
                </c:pt>
                <c:pt idx="3025">
                  <c:v>0.44446716400000003</c:v>
                </c:pt>
                <c:pt idx="3026">
                  <c:v>0.44907635000000001</c:v>
                </c:pt>
                <c:pt idx="3027">
                  <c:v>0.45569798700000003</c:v>
                </c:pt>
                <c:pt idx="3028">
                  <c:v>0.46074122200000001</c:v>
                </c:pt>
                <c:pt idx="3029">
                  <c:v>0.47542414799999999</c:v>
                </c:pt>
                <c:pt idx="3030">
                  <c:v>0.49392686499999999</c:v>
                </c:pt>
                <c:pt idx="3031">
                  <c:v>0.52601659899999997</c:v>
                </c:pt>
                <c:pt idx="3032">
                  <c:v>0.54196249399999996</c:v>
                </c:pt>
                <c:pt idx="3033">
                  <c:v>0.54599314799999998</c:v>
                </c:pt>
                <c:pt idx="3034">
                  <c:v>0.54279822</c:v>
                </c:pt>
                <c:pt idx="3035">
                  <c:v>0.53625715799999996</c:v>
                </c:pt>
                <c:pt idx="3036">
                  <c:v>0.53623665200000004</c:v>
                </c:pt>
                <c:pt idx="3037">
                  <c:v>0.53869345000000002</c:v>
                </c:pt>
                <c:pt idx="3038">
                  <c:v>0.52249000400000001</c:v>
                </c:pt>
                <c:pt idx="3039">
                  <c:v>0.50721882900000004</c:v>
                </c:pt>
                <c:pt idx="3040">
                  <c:v>0.50556685899999998</c:v>
                </c:pt>
                <c:pt idx="3041">
                  <c:v>0.51311703799999997</c:v>
                </c:pt>
                <c:pt idx="3042">
                  <c:v>0.51442956399999995</c:v>
                </c:pt>
                <c:pt idx="3043">
                  <c:v>0.51553621999999999</c:v>
                </c:pt>
                <c:pt idx="3044">
                  <c:v>0.50607168400000002</c:v>
                </c:pt>
                <c:pt idx="3045">
                  <c:v>0.484267581</c:v>
                </c:pt>
                <c:pt idx="3046">
                  <c:v>0.48563875400000001</c:v>
                </c:pt>
                <c:pt idx="3047">
                  <c:v>0.48402867300000002</c:v>
                </c:pt>
                <c:pt idx="3048">
                  <c:v>0.47730494499999998</c:v>
                </c:pt>
                <c:pt idx="3049">
                  <c:v>0.46633631599999997</c:v>
                </c:pt>
                <c:pt idx="3050">
                  <c:v>0.46576775999999998</c:v>
                </c:pt>
                <c:pt idx="3051">
                  <c:v>0.475347925</c:v>
                </c:pt>
                <c:pt idx="3052">
                  <c:v>0.482968338</c:v>
                </c:pt>
                <c:pt idx="3053">
                  <c:v>0.50200976500000005</c:v>
                </c:pt>
                <c:pt idx="3054">
                  <c:v>0.54046577699999998</c:v>
                </c:pt>
                <c:pt idx="3055">
                  <c:v>0.57786983000000003</c:v>
                </c:pt>
                <c:pt idx="3056">
                  <c:v>0.57478160199999995</c:v>
                </c:pt>
                <c:pt idx="3057">
                  <c:v>0.56542823399999997</c:v>
                </c:pt>
                <c:pt idx="3058">
                  <c:v>0.55914106500000005</c:v>
                </c:pt>
                <c:pt idx="3059">
                  <c:v>0.55540298200000005</c:v>
                </c:pt>
                <c:pt idx="3060">
                  <c:v>0.55547548800000002</c:v>
                </c:pt>
                <c:pt idx="3061">
                  <c:v>0.55465877699999999</c:v>
                </c:pt>
                <c:pt idx="3062">
                  <c:v>0.552668979</c:v>
                </c:pt>
                <c:pt idx="3063">
                  <c:v>0.55221619099999997</c:v>
                </c:pt>
                <c:pt idx="3064">
                  <c:v>0.55211421599999999</c:v>
                </c:pt>
                <c:pt idx="3065">
                  <c:v>0.55505457300000005</c:v>
                </c:pt>
                <c:pt idx="3066">
                  <c:v>0.55271762700000004</c:v>
                </c:pt>
                <c:pt idx="3067">
                  <c:v>0.54560717400000003</c:v>
                </c:pt>
                <c:pt idx="3068">
                  <c:v>0.53502691700000005</c:v>
                </c:pt>
                <c:pt idx="3069">
                  <c:v>0.51542157399999999</c:v>
                </c:pt>
                <c:pt idx="3070">
                  <c:v>0.50496677300000004</c:v>
                </c:pt>
                <c:pt idx="3071">
                  <c:v>0.49662186699999999</c:v>
                </c:pt>
                <c:pt idx="3072">
                  <c:v>0.47730366299999999</c:v>
                </c:pt>
                <c:pt idx="3073">
                  <c:v>0.46633506299999999</c:v>
                </c:pt>
                <c:pt idx="3074">
                  <c:v>0.46576650800000002</c:v>
                </c:pt>
                <c:pt idx="3075">
                  <c:v>0.47534664799999998</c:v>
                </c:pt>
                <c:pt idx="3076">
                  <c:v>0.48296704000000001</c:v>
                </c:pt>
                <c:pt idx="3077">
                  <c:v>0.50200841699999998</c:v>
                </c:pt>
                <c:pt idx="3078">
                  <c:v>0.54046432600000005</c:v>
                </c:pt>
                <c:pt idx="3079">
                  <c:v>0.57786827699999999</c:v>
                </c:pt>
                <c:pt idx="3080">
                  <c:v>0.57478005799999998</c:v>
                </c:pt>
                <c:pt idx="3081">
                  <c:v>0.56542671499999997</c:v>
                </c:pt>
                <c:pt idx="3082">
                  <c:v>0.55913956300000001</c:v>
                </c:pt>
                <c:pt idx="3083">
                  <c:v>0.55540149000000005</c:v>
                </c:pt>
                <c:pt idx="3084">
                  <c:v>0.55547399600000003</c:v>
                </c:pt>
                <c:pt idx="3085">
                  <c:v>0.55465728700000005</c:v>
                </c:pt>
                <c:pt idx="3086">
                  <c:v>0.55266749400000004</c:v>
                </c:pt>
                <c:pt idx="3087">
                  <c:v>0.55221470800000005</c:v>
                </c:pt>
                <c:pt idx="3088">
                  <c:v>0.55211273299999997</c:v>
                </c:pt>
                <c:pt idx="3089">
                  <c:v>0.55505308200000003</c:v>
                </c:pt>
                <c:pt idx="3090">
                  <c:v>0.55271614199999997</c:v>
                </c:pt>
                <c:pt idx="3091">
                  <c:v>0.54560570900000005</c:v>
                </c:pt>
                <c:pt idx="3092">
                  <c:v>0.53502548000000005</c:v>
                </c:pt>
                <c:pt idx="3093">
                  <c:v>0.51542018999999994</c:v>
                </c:pt>
                <c:pt idx="3094">
                  <c:v>0.504965416</c:v>
                </c:pt>
                <c:pt idx="3095">
                  <c:v>0.49662053299999998</c:v>
                </c:pt>
                <c:pt idx="3096">
                  <c:v>0.47475597899999999</c:v>
                </c:pt>
                <c:pt idx="3097">
                  <c:v>0.46384592600000002</c:v>
                </c:pt>
                <c:pt idx="3098">
                  <c:v>0.46328040599999998</c:v>
                </c:pt>
                <c:pt idx="3099">
                  <c:v>0.47280941100000001</c:v>
                </c:pt>
                <c:pt idx="3100">
                  <c:v>0.48038912700000003</c:v>
                </c:pt>
                <c:pt idx="3101">
                  <c:v>0.49932886700000001</c:v>
                </c:pt>
                <c:pt idx="3102">
                  <c:v>0.53757951199999998</c:v>
                </c:pt>
                <c:pt idx="3103">
                  <c:v>0.574783814</c:v>
                </c:pt>
                <c:pt idx="3104">
                  <c:v>0.57171207800000001</c:v>
                </c:pt>
                <c:pt idx="3105">
                  <c:v>0.56240866099999998</c:v>
                </c:pt>
                <c:pt idx="3106">
                  <c:v>0.55615506699999995</c:v>
                </c:pt>
                <c:pt idx="3107">
                  <c:v>0.55243694700000001</c:v>
                </c:pt>
                <c:pt idx="3108">
                  <c:v>0.55250906600000005</c:v>
                </c:pt>
                <c:pt idx="3109">
                  <c:v>0.55169671600000003</c:v>
                </c:pt>
                <c:pt idx="3110">
                  <c:v>0.54971754399999995</c:v>
                </c:pt>
                <c:pt idx="3111">
                  <c:v>0.549267175</c:v>
                </c:pt>
                <c:pt idx="3112">
                  <c:v>0.54916574399999996</c:v>
                </c:pt>
                <c:pt idx="3113">
                  <c:v>0.55209039900000001</c:v>
                </c:pt>
                <c:pt idx="3114">
                  <c:v>0.54976593299999998</c:v>
                </c:pt>
                <c:pt idx="3115">
                  <c:v>0.54269345199999997</c:v>
                </c:pt>
                <c:pt idx="3116">
                  <c:v>0.53216969700000005</c:v>
                </c:pt>
                <c:pt idx="3117">
                  <c:v>0.51266905299999999</c:v>
                </c:pt>
                <c:pt idx="3118">
                  <c:v>0.50227008299999998</c:v>
                </c:pt>
                <c:pt idx="3119">
                  <c:v>0.49396974199999999</c:v>
                </c:pt>
                <c:pt idx="3120">
                  <c:v>0.46757194200000002</c:v>
                </c:pt>
                <c:pt idx="3121">
                  <c:v>0.45682697999999999</c:v>
                </c:pt>
                <c:pt idx="3122">
                  <c:v>0.456270018</c:v>
                </c:pt>
                <c:pt idx="3123">
                  <c:v>0.46565482899999999</c:v>
                </c:pt>
                <c:pt idx="3124">
                  <c:v>0.47311984899999998</c:v>
                </c:pt>
                <c:pt idx="3125">
                  <c:v>0.49177299099999999</c:v>
                </c:pt>
                <c:pt idx="3126">
                  <c:v>0.52944482500000001</c:v>
                </c:pt>
                <c:pt idx="3127">
                  <c:v>0.56608614899999998</c:v>
                </c:pt>
                <c:pt idx="3128">
                  <c:v>0.56306089500000001</c:v>
                </c:pt>
                <c:pt idx="3129">
                  <c:v>0.55389825800000003</c:v>
                </c:pt>
                <c:pt idx="3130">
                  <c:v>0.54773929300000002</c:v>
                </c:pt>
                <c:pt idx="3131">
                  <c:v>0.54407743600000003</c:v>
                </c:pt>
                <c:pt idx="3132">
                  <c:v>0.54414846400000005</c:v>
                </c:pt>
                <c:pt idx="3133">
                  <c:v>0.54334840699999998</c:v>
                </c:pt>
                <c:pt idx="3134">
                  <c:v>0.54139918300000001</c:v>
                </c:pt>
                <c:pt idx="3135">
                  <c:v>0.54095562900000005</c:v>
                </c:pt>
                <c:pt idx="3136">
                  <c:v>0.54085573399999998</c:v>
                </c:pt>
                <c:pt idx="3137">
                  <c:v>0.54373613200000004</c:v>
                </c:pt>
                <c:pt idx="3138">
                  <c:v>0.54144683999999998</c:v>
                </c:pt>
                <c:pt idx="3139">
                  <c:v>0.53448138000000001</c:v>
                </c:pt>
                <c:pt idx="3140">
                  <c:v>0.52411687100000004</c:v>
                </c:pt>
                <c:pt idx="3141">
                  <c:v>0.50491131199999995</c:v>
                </c:pt>
                <c:pt idx="3142">
                  <c:v>0.49466970100000002</c:v>
                </c:pt>
                <c:pt idx="3143">
                  <c:v>0.486494961</c:v>
                </c:pt>
                <c:pt idx="3144">
                  <c:v>0.46300811200000003</c:v>
                </c:pt>
                <c:pt idx="3145">
                  <c:v>0.452368029</c:v>
                </c:pt>
                <c:pt idx="3146">
                  <c:v>0.45181650200000001</c:v>
                </c:pt>
                <c:pt idx="3147">
                  <c:v>0.46110971099999998</c:v>
                </c:pt>
                <c:pt idx="3148">
                  <c:v>0.46850186700000002</c:v>
                </c:pt>
                <c:pt idx="3149">
                  <c:v>0.48697294200000002</c:v>
                </c:pt>
                <c:pt idx="3150">
                  <c:v>0.52427707199999996</c:v>
                </c:pt>
                <c:pt idx="3151">
                  <c:v>0.56056075100000002</c:v>
                </c:pt>
                <c:pt idx="3152">
                  <c:v>0.55756502600000002</c:v>
                </c:pt>
                <c:pt idx="3153">
                  <c:v>0.54849182200000002</c:v>
                </c:pt>
                <c:pt idx="3154">
                  <c:v>0.54239297399999997</c:v>
                </c:pt>
                <c:pt idx="3155">
                  <c:v>0.53876685899999999</c:v>
                </c:pt>
                <c:pt idx="3156">
                  <c:v>0.53883719299999999</c:v>
                </c:pt>
                <c:pt idx="3157">
                  <c:v>0.538044945</c:v>
                </c:pt>
                <c:pt idx="3158">
                  <c:v>0.53611474699999995</c:v>
                </c:pt>
                <c:pt idx="3159">
                  <c:v>0.53567552299999999</c:v>
                </c:pt>
                <c:pt idx="3160">
                  <c:v>0.53557660200000001</c:v>
                </c:pt>
                <c:pt idx="3161">
                  <c:v>0.53842888600000005</c:v>
                </c:pt>
                <c:pt idx="3162">
                  <c:v>0.53616193899999998</c:v>
                </c:pt>
                <c:pt idx="3163">
                  <c:v>0.52926446699999996</c:v>
                </c:pt>
                <c:pt idx="3164">
                  <c:v>0.51900112300000001</c:v>
                </c:pt>
                <c:pt idx="3165">
                  <c:v>0.499983024</c:v>
                </c:pt>
                <c:pt idx="3166">
                  <c:v>0.48984137700000002</c:v>
                </c:pt>
                <c:pt idx="3167">
                  <c:v>0.48174642899999998</c:v>
                </c:pt>
                <c:pt idx="3168">
                  <c:v>0.43396918299999998</c:v>
                </c:pt>
                <c:pt idx="3169">
                  <c:v>0.43129162799999998</c:v>
                </c:pt>
                <c:pt idx="3170">
                  <c:v>0.435764182</c:v>
                </c:pt>
                <c:pt idx="3171">
                  <c:v>0.44218953100000002</c:v>
                </c:pt>
                <c:pt idx="3172">
                  <c:v>0.44708326700000001</c:v>
                </c:pt>
                <c:pt idx="3173">
                  <c:v>0.46133094000000002</c:v>
                </c:pt>
                <c:pt idx="3174">
                  <c:v>0.47928517300000001</c:v>
                </c:pt>
                <c:pt idx="3175">
                  <c:v>0.51042365700000003</c:v>
                </c:pt>
                <c:pt idx="3176">
                  <c:v>0.52589686099999999</c:v>
                </c:pt>
                <c:pt idx="3177">
                  <c:v>0.52980803300000001</c:v>
                </c:pt>
                <c:pt idx="3178">
                  <c:v>0.526707814</c:v>
                </c:pt>
                <c:pt idx="3179">
                  <c:v>0.52036065099999995</c:v>
                </c:pt>
                <c:pt idx="3180">
                  <c:v>0.52034075300000004</c:v>
                </c:pt>
                <c:pt idx="3181">
                  <c:v>0.52272472299999995</c:v>
                </c:pt>
                <c:pt idx="3182">
                  <c:v>0.507001602</c:v>
                </c:pt>
                <c:pt idx="3183">
                  <c:v>0.49218311799999998</c:v>
                </c:pt>
                <c:pt idx="3184">
                  <c:v>0.49058011800000001</c:v>
                </c:pt>
                <c:pt idx="3185">
                  <c:v>0.49790648300000001</c:v>
                </c:pt>
                <c:pt idx="3186">
                  <c:v>0.49918010099999999</c:v>
                </c:pt>
                <c:pt idx="3187">
                  <c:v>0.50025395299999997</c:v>
                </c:pt>
                <c:pt idx="3188">
                  <c:v>0.49106997800000002</c:v>
                </c:pt>
                <c:pt idx="3189">
                  <c:v>0.46991222300000002</c:v>
                </c:pt>
                <c:pt idx="3190">
                  <c:v>0.47124274999999999</c:v>
                </c:pt>
                <c:pt idx="3191">
                  <c:v>0.469680398</c:v>
                </c:pt>
                <c:pt idx="3192">
                  <c:v>0.43583501899999999</c:v>
                </c:pt>
                <c:pt idx="3193">
                  <c:v>0.43314595299999997</c:v>
                </c:pt>
                <c:pt idx="3194">
                  <c:v>0.437637736</c:v>
                </c:pt>
                <c:pt idx="3195">
                  <c:v>0.44409071100000003</c:v>
                </c:pt>
                <c:pt idx="3196">
                  <c:v>0.44900548699999998</c:v>
                </c:pt>
                <c:pt idx="3197">
                  <c:v>0.46331441800000001</c:v>
                </c:pt>
                <c:pt idx="3198">
                  <c:v>0.48134584499999999</c:v>
                </c:pt>
                <c:pt idx="3199">
                  <c:v>0.51261820800000002</c:v>
                </c:pt>
                <c:pt idx="3200">
                  <c:v>0.52815793799999999</c:v>
                </c:pt>
                <c:pt idx="3201">
                  <c:v>0.53208592600000004</c:v>
                </c:pt>
                <c:pt idx="3202">
                  <c:v>0.52897237699999999</c:v>
                </c:pt>
                <c:pt idx="3203">
                  <c:v>0.52259792500000002</c:v>
                </c:pt>
                <c:pt idx="3204">
                  <c:v>0.52257794099999999</c:v>
                </c:pt>
                <c:pt idx="3205">
                  <c:v>0.52497216099999999</c:v>
                </c:pt>
                <c:pt idx="3206">
                  <c:v>0.50918143999999999</c:v>
                </c:pt>
                <c:pt idx="3207">
                  <c:v>0.494299243</c:v>
                </c:pt>
                <c:pt idx="3208">
                  <c:v>0.492689351</c:v>
                </c:pt>
                <c:pt idx="3209">
                  <c:v>0.50004721699999999</c:v>
                </c:pt>
                <c:pt idx="3210">
                  <c:v>0.50132631100000002</c:v>
                </c:pt>
                <c:pt idx="3211">
                  <c:v>0.50240477900000002</c:v>
                </c:pt>
                <c:pt idx="3212">
                  <c:v>0.49318131799999998</c:v>
                </c:pt>
                <c:pt idx="3213">
                  <c:v>0.47193259599999998</c:v>
                </c:pt>
                <c:pt idx="3214">
                  <c:v>0.47326884400000002</c:v>
                </c:pt>
                <c:pt idx="3215">
                  <c:v>0.47169977400000002</c:v>
                </c:pt>
                <c:pt idx="3216">
                  <c:v>0.47038471700000001</c:v>
                </c:pt>
                <c:pt idx="3217">
                  <c:v>0.45957511699999998</c:v>
                </c:pt>
                <c:pt idx="3218">
                  <c:v>0.459014804</c:v>
                </c:pt>
                <c:pt idx="3219">
                  <c:v>0.46845607099999997</c:v>
                </c:pt>
                <c:pt idx="3220">
                  <c:v>0.475965998</c:v>
                </c:pt>
                <c:pt idx="3221">
                  <c:v>0.49473135299999998</c:v>
                </c:pt>
                <c:pt idx="3222">
                  <c:v>0.53262980900000001</c:v>
                </c:pt>
                <c:pt idx="3223">
                  <c:v>0.56949155699999998</c:v>
                </c:pt>
                <c:pt idx="3224">
                  <c:v>0.56644810300000004</c:v>
                </c:pt>
                <c:pt idx="3225">
                  <c:v>0.55723034599999999</c:v>
                </c:pt>
                <c:pt idx="3226">
                  <c:v>0.55103433099999999</c:v>
                </c:pt>
                <c:pt idx="3227">
                  <c:v>0.54735044499999996</c:v>
                </c:pt>
                <c:pt idx="3228">
                  <c:v>0.54742190000000002</c:v>
                </c:pt>
                <c:pt idx="3229">
                  <c:v>0.54661702999999995</c:v>
                </c:pt>
                <c:pt idx="3230">
                  <c:v>0.54465608099999996</c:v>
                </c:pt>
                <c:pt idx="3231">
                  <c:v>0.54420985899999996</c:v>
                </c:pt>
                <c:pt idx="3232">
                  <c:v>0.54410936200000004</c:v>
                </c:pt>
                <c:pt idx="3233">
                  <c:v>0.54700708799999997</c:v>
                </c:pt>
                <c:pt idx="3234">
                  <c:v>0.54470402399999995</c:v>
                </c:pt>
                <c:pt idx="3235">
                  <c:v>0.53769666299999996</c:v>
                </c:pt>
                <c:pt idx="3236">
                  <c:v>0.52726980400000001</c:v>
                </c:pt>
                <c:pt idx="3237">
                  <c:v>0.50794870999999997</c:v>
                </c:pt>
                <c:pt idx="3238">
                  <c:v>0.49764548800000002</c:v>
                </c:pt>
                <c:pt idx="3239">
                  <c:v>0.489421571</c:v>
                </c:pt>
                <c:pt idx="3240">
                  <c:v>0.47093657799999999</c:v>
                </c:pt>
                <c:pt idx="3241">
                  <c:v>0.46011429599999998</c:v>
                </c:pt>
                <c:pt idx="3242">
                  <c:v>0.45955332599999998</c:v>
                </c:pt>
                <c:pt idx="3243">
                  <c:v>0.46900566999999999</c:v>
                </c:pt>
                <c:pt idx="3244">
                  <c:v>0.47652440800000001</c:v>
                </c:pt>
                <c:pt idx="3245">
                  <c:v>0.49531177799999998</c:v>
                </c:pt>
                <c:pt idx="3246">
                  <c:v>0.53325469700000006</c:v>
                </c:pt>
                <c:pt idx="3247">
                  <c:v>0.57015969099999997</c:v>
                </c:pt>
                <c:pt idx="3248">
                  <c:v>0.56711266699999996</c:v>
                </c:pt>
                <c:pt idx="3249">
                  <c:v>0.557884096</c:v>
                </c:pt>
                <c:pt idx="3250">
                  <c:v>0.55168081199999996</c:v>
                </c:pt>
                <c:pt idx="3251">
                  <c:v>0.54799260400000005</c:v>
                </c:pt>
                <c:pt idx="3252">
                  <c:v>0.54806414299999995</c:v>
                </c:pt>
                <c:pt idx="3253">
                  <c:v>0.54725832799999996</c:v>
                </c:pt>
                <c:pt idx="3254">
                  <c:v>0.54529507799999999</c:v>
                </c:pt>
                <c:pt idx="3255">
                  <c:v>0.54484833300000002</c:v>
                </c:pt>
                <c:pt idx="3256">
                  <c:v>0.54474771799999999</c:v>
                </c:pt>
                <c:pt idx="3257">
                  <c:v>0.54764884400000002</c:v>
                </c:pt>
                <c:pt idx="3258">
                  <c:v>0.54534307800000004</c:v>
                </c:pt>
                <c:pt idx="3259">
                  <c:v>0.53832749499999999</c:v>
                </c:pt>
                <c:pt idx="3260">
                  <c:v>0.52788840299999995</c:v>
                </c:pt>
                <c:pt idx="3261">
                  <c:v>0.50854464200000005</c:v>
                </c:pt>
                <c:pt idx="3262">
                  <c:v>0.49822933200000002</c:v>
                </c:pt>
                <c:pt idx="3263">
                  <c:v>0.48999576700000003</c:v>
                </c:pt>
                <c:pt idx="3264">
                  <c:v>0.47109580000000001</c:v>
                </c:pt>
                <c:pt idx="3265">
                  <c:v>0.460269859</c:v>
                </c:pt>
                <c:pt idx="3266">
                  <c:v>0.459708699</c:v>
                </c:pt>
                <c:pt idx="3267">
                  <c:v>0.46916423899999998</c:v>
                </c:pt>
                <c:pt idx="3268">
                  <c:v>0.476685519</c:v>
                </c:pt>
                <c:pt idx="3269">
                  <c:v>0.49547924100000001</c:v>
                </c:pt>
                <c:pt idx="3270">
                  <c:v>0.533434988</c:v>
                </c:pt>
                <c:pt idx="3271">
                  <c:v>0.57035245999999995</c:v>
                </c:pt>
                <c:pt idx="3272">
                  <c:v>0.56730440599999998</c:v>
                </c:pt>
                <c:pt idx="3273">
                  <c:v>0.558072715</c:v>
                </c:pt>
                <c:pt idx="3274">
                  <c:v>0.55186733300000002</c:v>
                </c:pt>
                <c:pt idx="3275">
                  <c:v>0.54817787799999995</c:v>
                </c:pt>
                <c:pt idx="3276">
                  <c:v>0.54824944099999995</c:v>
                </c:pt>
                <c:pt idx="3277">
                  <c:v>0.54744335499999996</c:v>
                </c:pt>
                <c:pt idx="3278">
                  <c:v>0.54547944100000001</c:v>
                </c:pt>
                <c:pt idx="3279">
                  <c:v>0.54503254400000001</c:v>
                </c:pt>
                <c:pt idx="3280">
                  <c:v>0.54493189600000003</c:v>
                </c:pt>
                <c:pt idx="3281">
                  <c:v>0.54783400199999999</c:v>
                </c:pt>
                <c:pt idx="3282">
                  <c:v>0.54552745700000005</c:v>
                </c:pt>
                <c:pt idx="3283">
                  <c:v>0.53850950200000003</c:v>
                </c:pt>
                <c:pt idx="3284">
                  <c:v>0.52806688099999999</c:v>
                </c:pt>
                <c:pt idx="3285">
                  <c:v>0.508716579</c:v>
                </c:pt>
                <c:pt idx="3286">
                  <c:v>0.49839778099999998</c:v>
                </c:pt>
                <c:pt idx="3287">
                  <c:v>0.49016143200000001</c:v>
                </c:pt>
                <c:pt idx="3288">
                  <c:v>0.47050324999999998</c:v>
                </c:pt>
                <c:pt idx="3289">
                  <c:v>0.459690926</c:v>
                </c:pt>
                <c:pt idx="3290">
                  <c:v>0.45913047200000001</c:v>
                </c:pt>
                <c:pt idx="3291">
                  <c:v>0.46857411799999998</c:v>
                </c:pt>
                <c:pt idx="3292">
                  <c:v>0.47608593799999999</c:v>
                </c:pt>
                <c:pt idx="3293">
                  <c:v>0.49485602099999998</c:v>
                </c:pt>
                <c:pt idx="3294">
                  <c:v>0.53276402700000003</c:v>
                </c:pt>
                <c:pt idx="3295">
                  <c:v>0.56963506399999997</c:v>
                </c:pt>
                <c:pt idx="3296">
                  <c:v>0.56659084400000004</c:v>
                </c:pt>
                <c:pt idx="3297">
                  <c:v>0.55737076399999996</c:v>
                </c:pt>
                <c:pt idx="3298">
                  <c:v>0.55117318699999995</c:v>
                </c:pt>
                <c:pt idx="3299">
                  <c:v>0.54748837299999997</c:v>
                </c:pt>
                <c:pt idx="3300">
                  <c:v>0.54755984599999996</c:v>
                </c:pt>
                <c:pt idx="3301">
                  <c:v>0.54675477299999997</c:v>
                </c:pt>
                <c:pt idx="3302">
                  <c:v>0.54479332999999996</c:v>
                </c:pt>
                <c:pt idx="3303">
                  <c:v>0.54434699499999994</c:v>
                </c:pt>
                <c:pt idx="3304">
                  <c:v>0.54424647299999995</c:v>
                </c:pt>
                <c:pt idx="3305">
                  <c:v>0.547144929</c:v>
                </c:pt>
                <c:pt idx="3306">
                  <c:v>0.54484128499999995</c:v>
                </c:pt>
                <c:pt idx="3307">
                  <c:v>0.53783215799999995</c:v>
                </c:pt>
                <c:pt idx="3308">
                  <c:v>0.52740267100000005</c:v>
                </c:pt>
                <c:pt idx="3309">
                  <c:v>0.50807670900000002</c:v>
                </c:pt>
                <c:pt idx="3310">
                  <c:v>0.49777089000000002</c:v>
                </c:pt>
                <c:pt idx="3311">
                  <c:v>0.48954490099999998</c:v>
                </c:pt>
                <c:pt idx="3312">
                  <c:v>0.46732991400000001</c:v>
                </c:pt>
                <c:pt idx="3313">
                  <c:v>0.45659051499999997</c:v>
                </c:pt>
                <c:pt idx="3314">
                  <c:v>0.45603384000000002</c:v>
                </c:pt>
                <c:pt idx="3315">
                  <c:v>0.46541379399999999</c:v>
                </c:pt>
                <c:pt idx="3316">
                  <c:v>0.47287494899999999</c:v>
                </c:pt>
                <c:pt idx="3317">
                  <c:v>0.49151843699999997</c:v>
                </c:pt>
                <c:pt idx="3318">
                  <c:v>0.52917077000000001</c:v>
                </c:pt>
                <c:pt idx="3319">
                  <c:v>0.56579312800000003</c:v>
                </c:pt>
                <c:pt idx="3320">
                  <c:v>0.56276943999999995</c:v>
                </c:pt>
                <c:pt idx="3321">
                  <c:v>0.55361154499999998</c:v>
                </c:pt>
                <c:pt idx="3322">
                  <c:v>0.54745576900000004</c:v>
                </c:pt>
                <c:pt idx="3323">
                  <c:v>0.54379580699999996</c:v>
                </c:pt>
                <c:pt idx="3324">
                  <c:v>0.54386679800000004</c:v>
                </c:pt>
                <c:pt idx="3325">
                  <c:v>0.54306715500000002</c:v>
                </c:pt>
                <c:pt idx="3326">
                  <c:v>0.54111894100000002</c:v>
                </c:pt>
                <c:pt idx="3327">
                  <c:v>0.54067561600000003</c:v>
                </c:pt>
                <c:pt idx="3328">
                  <c:v>0.54057577199999995</c:v>
                </c:pt>
                <c:pt idx="3329">
                  <c:v>0.54345467999999997</c:v>
                </c:pt>
                <c:pt idx="3330">
                  <c:v>0.54116657300000004</c:v>
                </c:pt>
                <c:pt idx="3331">
                  <c:v>0.53420471899999999</c:v>
                </c:pt>
                <c:pt idx="3332">
                  <c:v>0.52384557399999998</c:v>
                </c:pt>
                <c:pt idx="3333">
                  <c:v>0.50464995700000004</c:v>
                </c:pt>
                <c:pt idx="3334">
                  <c:v>0.49441364700000001</c:v>
                </c:pt>
                <c:pt idx="3335">
                  <c:v>0.48624313800000002</c:v>
                </c:pt>
                <c:pt idx="3336">
                  <c:v>0.43576365700000003</c:v>
                </c:pt>
                <c:pt idx="3337">
                  <c:v>0.433075031</c:v>
                </c:pt>
                <c:pt idx="3338">
                  <c:v>0.43756607800000002</c:v>
                </c:pt>
                <c:pt idx="3339">
                  <c:v>0.444017997</c:v>
                </c:pt>
                <c:pt idx="3340">
                  <c:v>0.44893196800000001</c:v>
                </c:pt>
                <c:pt idx="3341">
                  <c:v>0.46323855600000002</c:v>
                </c:pt>
                <c:pt idx="3342">
                  <c:v>0.48126703100000001</c:v>
                </c:pt>
                <c:pt idx="3343">
                  <c:v>0.51253427299999998</c:v>
                </c:pt>
                <c:pt idx="3344">
                  <c:v>0.52807145799999999</c:v>
                </c:pt>
                <c:pt idx="3345">
                  <c:v>0.53199880399999999</c:v>
                </c:pt>
                <c:pt idx="3346">
                  <c:v>0.52888576499999995</c:v>
                </c:pt>
                <c:pt idx="3347">
                  <c:v>0.52251235699999998</c:v>
                </c:pt>
                <c:pt idx="3348">
                  <c:v>0.52249237599999998</c:v>
                </c:pt>
                <c:pt idx="3349">
                  <c:v>0.52488620399999997</c:v>
                </c:pt>
                <c:pt idx="3350">
                  <c:v>0.50909806800000001</c:v>
                </c:pt>
                <c:pt idx="3351">
                  <c:v>0.494218308</c:v>
                </c:pt>
                <c:pt idx="3352">
                  <c:v>0.49260868000000002</c:v>
                </c:pt>
                <c:pt idx="3353">
                  <c:v>0.49996533999999998</c:v>
                </c:pt>
                <c:pt idx="3354">
                  <c:v>0.50124422499999999</c:v>
                </c:pt>
                <c:pt idx="3355">
                  <c:v>0.50232251699999997</c:v>
                </c:pt>
                <c:pt idx="3356">
                  <c:v>0.49310056600000002</c:v>
                </c:pt>
                <c:pt idx="3357">
                  <c:v>0.47185532299999999</c:v>
                </c:pt>
                <c:pt idx="3358">
                  <c:v>0.47319135200000001</c:v>
                </c:pt>
                <c:pt idx="3359">
                  <c:v>0.47162253900000001</c:v>
                </c:pt>
                <c:pt idx="3360">
                  <c:v>0.43696518699999998</c:v>
                </c:pt>
                <c:pt idx="3361">
                  <c:v>0.43426914799999999</c:v>
                </c:pt>
                <c:pt idx="3362">
                  <c:v>0.43877257800000002</c:v>
                </c:pt>
                <c:pt idx="3363">
                  <c:v>0.44524228700000001</c:v>
                </c:pt>
                <c:pt idx="3364">
                  <c:v>0.45016980699999998</c:v>
                </c:pt>
                <c:pt idx="3365">
                  <c:v>0.46451584299999998</c:v>
                </c:pt>
                <c:pt idx="3366">
                  <c:v>0.48259402699999998</c:v>
                </c:pt>
                <c:pt idx="3367">
                  <c:v>0.51394748300000004</c:v>
                </c:pt>
                <c:pt idx="3368">
                  <c:v>0.52952750900000001</c:v>
                </c:pt>
                <c:pt idx="3369">
                  <c:v>0.53346568299999997</c:v>
                </c:pt>
                <c:pt idx="3370">
                  <c:v>0.53034406099999998</c:v>
                </c:pt>
                <c:pt idx="3371">
                  <c:v>0.52395307899999999</c:v>
                </c:pt>
                <c:pt idx="3372">
                  <c:v>0.52393304299999999</c:v>
                </c:pt>
                <c:pt idx="3373">
                  <c:v>0.52633347200000002</c:v>
                </c:pt>
                <c:pt idx="3374">
                  <c:v>0.51050180300000003</c:v>
                </c:pt>
                <c:pt idx="3375">
                  <c:v>0.49558101500000001</c:v>
                </c:pt>
                <c:pt idx="3376">
                  <c:v>0.49396694899999999</c:v>
                </c:pt>
                <c:pt idx="3377">
                  <c:v>0.50134389400000001</c:v>
                </c:pt>
                <c:pt idx="3378">
                  <c:v>0.50262630500000005</c:v>
                </c:pt>
                <c:pt idx="3379">
                  <c:v>0.50370756999999999</c:v>
                </c:pt>
                <c:pt idx="3380">
                  <c:v>0.49446019099999999</c:v>
                </c:pt>
                <c:pt idx="3381">
                  <c:v>0.47315636900000002</c:v>
                </c:pt>
                <c:pt idx="3382">
                  <c:v>0.47449608100000001</c:v>
                </c:pt>
                <c:pt idx="3383">
                  <c:v>0.47292294299999998</c:v>
                </c:pt>
                <c:pt idx="3384">
                  <c:v>0.466558115</c:v>
                </c:pt>
                <c:pt idx="3385">
                  <c:v>0.455836452</c:v>
                </c:pt>
                <c:pt idx="3386">
                  <c:v>0.45528069700000001</c:v>
                </c:pt>
                <c:pt idx="3387">
                  <c:v>0.46464515899999997</c:v>
                </c:pt>
                <c:pt idx="3388">
                  <c:v>0.47209399299999999</c:v>
                </c:pt>
                <c:pt idx="3389">
                  <c:v>0.49070669099999997</c:v>
                </c:pt>
                <c:pt idx="3390">
                  <c:v>0.52829684099999996</c:v>
                </c:pt>
                <c:pt idx="3391">
                  <c:v>0.56485871700000001</c:v>
                </c:pt>
                <c:pt idx="3392">
                  <c:v>0.56184002200000005</c:v>
                </c:pt>
                <c:pt idx="3393">
                  <c:v>0.55269725199999997</c:v>
                </c:pt>
                <c:pt idx="3394">
                  <c:v>0.54655164199999995</c:v>
                </c:pt>
                <c:pt idx="3395">
                  <c:v>0.54289772400000003</c:v>
                </c:pt>
                <c:pt idx="3396">
                  <c:v>0.54296859799999997</c:v>
                </c:pt>
                <c:pt idx="3397">
                  <c:v>0.54217027600000001</c:v>
                </c:pt>
                <c:pt idx="3398">
                  <c:v>0.54022527899999995</c:v>
                </c:pt>
                <c:pt idx="3399">
                  <c:v>0.53978268600000001</c:v>
                </c:pt>
                <c:pt idx="3400">
                  <c:v>0.53968300800000002</c:v>
                </c:pt>
                <c:pt idx="3401">
                  <c:v>0.54255715999999998</c:v>
                </c:pt>
                <c:pt idx="3402">
                  <c:v>0.54027283199999998</c:v>
                </c:pt>
                <c:pt idx="3403">
                  <c:v>0.53332247600000005</c:v>
                </c:pt>
                <c:pt idx="3404">
                  <c:v>0.52298043999999999</c:v>
                </c:pt>
                <c:pt idx="3405">
                  <c:v>0.50381652399999999</c:v>
                </c:pt>
                <c:pt idx="3406">
                  <c:v>0.49359711899999997</c:v>
                </c:pt>
                <c:pt idx="3407">
                  <c:v>0.48544010399999998</c:v>
                </c:pt>
                <c:pt idx="3408">
                  <c:v>0.46524828699999998</c:v>
                </c:pt>
                <c:pt idx="3409">
                  <c:v>0.45455672400000002</c:v>
                </c:pt>
                <c:pt idx="3410">
                  <c:v>0.45400252899999999</c:v>
                </c:pt>
                <c:pt idx="3411">
                  <c:v>0.46334070100000002</c:v>
                </c:pt>
                <c:pt idx="3412">
                  <c:v>0.470768623</c:v>
                </c:pt>
                <c:pt idx="3413">
                  <c:v>0.48932906700000001</c:v>
                </c:pt>
                <c:pt idx="3414">
                  <c:v>0.52681368500000003</c:v>
                </c:pt>
                <c:pt idx="3415">
                  <c:v>0.56327291599999996</c:v>
                </c:pt>
                <c:pt idx="3416">
                  <c:v>0.560262696</c:v>
                </c:pt>
                <c:pt idx="3417">
                  <c:v>0.55114559399999996</c:v>
                </c:pt>
                <c:pt idx="3418">
                  <c:v>0.54501723700000004</c:v>
                </c:pt>
                <c:pt idx="3419">
                  <c:v>0.54137357799999997</c:v>
                </c:pt>
                <c:pt idx="3420">
                  <c:v>0.54144425299999999</c:v>
                </c:pt>
                <c:pt idx="3421">
                  <c:v>0.54064817099999996</c:v>
                </c:pt>
                <c:pt idx="3422">
                  <c:v>0.53870863499999999</c:v>
                </c:pt>
                <c:pt idx="3423">
                  <c:v>0.53826728499999998</c:v>
                </c:pt>
                <c:pt idx="3424">
                  <c:v>0.53816788599999998</c:v>
                </c:pt>
                <c:pt idx="3425">
                  <c:v>0.54103396999999998</c:v>
                </c:pt>
                <c:pt idx="3426">
                  <c:v>0.53875605500000001</c:v>
                </c:pt>
                <c:pt idx="3427">
                  <c:v>0.53182521100000002</c:v>
                </c:pt>
                <c:pt idx="3428">
                  <c:v>0.52151220899999995</c:v>
                </c:pt>
                <c:pt idx="3429">
                  <c:v>0.50240209499999999</c:v>
                </c:pt>
                <c:pt idx="3430">
                  <c:v>0.49221137999999998</c:v>
                </c:pt>
                <c:pt idx="3431">
                  <c:v>0.48407726600000001</c:v>
                </c:pt>
                <c:pt idx="3432">
                  <c:v>0.46534897200000003</c:v>
                </c:pt>
                <c:pt idx="3433">
                  <c:v>0.45465509500000001</c:v>
                </c:pt>
                <c:pt idx="3434">
                  <c:v>0.45410077999999998</c:v>
                </c:pt>
                <c:pt idx="3435">
                  <c:v>0.46344097299999998</c:v>
                </c:pt>
                <c:pt idx="3436">
                  <c:v>0.47087050200000002</c:v>
                </c:pt>
                <c:pt idx="3437">
                  <c:v>0.489434963</c:v>
                </c:pt>
                <c:pt idx="3438">
                  <c:v>0.52692769299999997</c:v>
                </c:pt>
                <c:pt idx="3439">
                  <c:v>0.56339481499999999</c:v>
                </c:pt>
                <c:pt idx="3440">
                  <c:v>0.56038394300000005</c:v>
                </c:pt>
                <c:pt idx="3441">
                  <c:v>0.55126486799999996</c:v>
                </c:pt>
                <c:pt idx="3442">
                  <c:v>0.54513518500000002</c:v>
                </c:pt>
                <c:pt idx="3443">
                  <c:v>0.54149073700000006</c:v>
                </c:pt>
                <c:pt idx="3444">
                  <c:v>0.54156142699999998</c:v>
                </c:pt>
                <c:pt idx="3445">
                  <c:v>0.54076517400000002</c:v>
                </c:pt>
                <c:pt idx="3446">
                  <c:v>0.53882521699999997</c:v>
                </c:pt>
                <c:pt idx="3447">
                  <c:v>0.53838377199999998</c:v>
                </c:pt>
                <c:pt idx="3448">
                  <c:v>0.53828435200000002</c:v>
                </c:pt>
                <c:pt idx="3449">
                  <c:v>0.54115105500000005</c:v>
                </c:pt>
                <c:pt idx="3450">
                  <c:v>0.53887264800000001</c:v>
                </c:pt>
                <c:pt idx="3451">
                  <c:v>0.53194030400000003</c:v>
                </c:pt>
                <c:pt idx="3452">
                  <c:v>0.52162507000000002</c:v>
                </c:pt>
                <c:pt idx="3453">
                  <c:v>0.50251082000000002</c:v>
                </c:pt>
                <c:pt idx="3454">
                  <c:v>0.49231789999999997</c:v>
                </c:pt>
                <c:pt idx="3455">
                  <c:v>0.48418202500000002</c:v>
                </c:pt>
                <c:pt idx="3456">
                  <c:v>0.46234078099999998</c:v>
                </c:pt>
                <c:pt idx="3457">
                  <c:v>0.45171603399999999</c:v>
                </c:pt>
                <c:pt idx="3458">
                  <c:v>0.45116530300000002</c:v>
                </c:pt>
                <c:pt idx="3459">
                  <c:v>0.46044511700000001</c:v>
                </c:pt>
                <c:pt idx="3460">
                  <c:v>0.467826619</c:v>
                </c:pt>
                <c:pt idx="3461">
                  <c:v>0.48627107200000003</c:v>
                </c:pt>
                <c:pt idx="3462">
                  <c:v>0.52352143500000003</c:v>
                </c:pt>
                <c:pt idx="3463">
                  <c:v>0.55975281899999996</c:v>
                </c:pt>
                <c:pt idx="3464">
                  <c:v>0.55676141099999998</c:v>
                </c:pt>
                <c:pt idx="3465">
                  <c:v>0.54770128500000004</c:v>
                </c:pt>
                <c:pt idx="3466">
                  <c:v>0.541611226</c:v>
                </c:pt>
                <c:pt idx="3467">
                  <c:v>0.53799033799999996</c:v>
                </c:pt>
                <c:pt idx="3468">
                  <c:v>0.53806057100000004</c:v>
                </c:pt>
                <c:pt idx="3469">
                  <c:v>0.53726946499999995</c:v>
                </c:pt>
                <c:pt idx="3470">
                  <c:v>0.53534204900000004</c:v>
                </c:pt>
                <c:pt idx="3471">
                  <c:v>0.53490345699999997</c:v>
                </c:pt>
                <c:pt idx="3472">
                  <c:v>0.53480468000000003</c:v>
                </c:pt>
                <c:pt idx="3473">
                  <c:v>0.53765285200000001</c:v>
                </c:pt>
                <c:pt idx="3474">
                  <c:v>0.535389173</c:v>
                </c:pt>
                <c:pt idx="3475">
                  <c:v>0.52850164200000005</c:v>
                </c:pt>
                <c:pt idx="3476">
                  <c:v>0.51825308999999997</c:v>
                </c:pt>
                <c:pt idx="3477">
                  <c:v>0.49926240199999999</c:v>
                </c:pt>
                <c:pt idx="3478">
                  <c:v>0.48913537299999998</c:v>
                </c:pt>
                <c:pt idx="3479">
                  <c:v>0.48105209100000001</c:v>
                </c:pt>
                <c:pt idx="3480">
                  <c:v>0.45682577200000002</c:v>
                </c:pt>
                <c:pt idx="3481">
                  <c:v>0.44632776099999999</c:v>
                </c:pt>
                <c:pt idx="3482">
                  <c:v>0.44578359899999997</c:v>
                </c:pt>
                <c:pt idx="3483">
                  <c:v>0.45495271999999998</c:v>
                </c:pt>
                <c:pt idx="3484">
                  <c:v>0.46224617200000001</c:v>
                </c:pt>
                <c:pt idx="3485">
                  <c:v>0.48047061099999999</c:v>
                </c:pt>
                <c:pt idx="3486">
                  <c:v>0.51727663499999998</c:v>
                </c:pt>
                <c:pt idx="3487">
                  <c:v>0.55307583500000002</c:v>
                </c:pt>
                <c:pt idx="3488">
                  <c:v>0.55012011000000005</c:v>
                </c:pt>
                <c:pt idx="3489">
                  <c:v>0.54116805599999995</c:v>
                </c:pt>
                <c:pt idx="3490">
                  <c:v>0.53515064300000004</c:v>
                </c:pt>
                <c:pt idx="3491">
                  <c:v>0.53157294600000005</c:v>
                </c:pt>
                <c:pt idx="3492">
                  <c:v>0.53164234099999996</c:v>
                </c:pt>
                <c:pt idx="3493">
                  <c:v>0.53086067199999998</c:v>
                </c:pt>
                <c:pt idx="3494">
                  <c:v>0.52895624699999999</c:v>
                </c:pt>
                <c:pt idx="3495">
                  <c:v>0.52852288700000005</c:v>
                </c:pt>
                <c:pt idx="3496">
                  <c:v>0.52842528799999999</c:v>
                </c:pt>
                <c:pt idx="3497">
                  <c:v>0.53123948600000004</c:v>
                </c:pt>
                <c:pt idx="3498">
                  <c:v>0.52900280899999996</c:v>
                </c:pt>
                <c:pt idx="3499">
                  <c:v>0.52219743600000001</c:v>
                </c:pt>
                <c:pt idx="3500">
                  <c:v>0.51207113299999996</c:v>
                </c:pt>
                <c:pt idx="3501">
                  <c:v>0.49330697499999998</c:v>
                </c:pt>
                <c:pt idx="3502">
                  <c:v>0.48330074499999998</c:v>
                </c:pt>
                <c:pt idx="3503">
                  <c:v>0.47531388400000002</c:v>
                </c:pt>
                <c:pt idx="3504">
                  <c:v>0.42199429199999999</c:v>
                </c:pt>
                <c:pt idx="3505">
                  <c:v>0.41939062100000002</c:v>
                </c:pt>
                <c:pt idx="3506">
                  <c:v>0.42373976000000002</c:v>
                </c:pt>
                <c:pt idx="3507">
                  <c:v>0.429987809</c:v>
                </c:pt>
                <c:pt idx="3508">
                  <c:v>0.434746507</c:v>
                </c:pt>
                <c:pt idx="3509">
                  <c:v>0.44860103200000001</c:v>
                </c:pt>
                <c:pt idx="3510">
                  <c:v>0.46605983899999998</c:v>
                </c:pt>
                <c:pt idx="3511">
                  <c:v>0.49633909100000001</c:v>
                </c:pt>
                <c:pt idx="3512">
                  <c:v>0.511385329</c:v>
                </c:pt>
                <c:pt idx="3513">
                  <c:v>0.51518857699999998</c:v>
                </c:pt>
                <c:pt idx="3514">
                  <c:v>0.51217390500000004</c:v>
                </c:pt>
                <c:pt idx="3515">
                  <c:v>0.50600188499999998</c:v>
                </c:pt>
                <c:pt idx="3516">
                  <c:v>0.50598253500000001</c:v>
                </c:pt>
                <c:pt idx="3517">
                  <c:v>0.50830072299999995</c:v>
                </c:pt>
                <c:pt idx="3518">
                  <c:v>0.49301146400000001</c:v>
                </c:pt>
                <c:pt idx="3519">
                  <c:v>0.47860187900000001</c:v>
                </c:pt>
                <c:pt idx="3520">
                  <c:v>0.47704311199999999</c:v>
                </c:pt>
                <c:pt idx="3521">
                  <c:v>0.48416731499999999</c:v>
                </c:pt>
                <c:pt idx="3522">
                  <c:v>0.48540578899999998</c:v>
                </c:pt>
                <c:pt idx="3523">
                  <c:v>0.48645000900000002</c:v>
                </c:pt>
                <c:pt idx="3524">
                  <c:v>0.47751945499999998</c:v>
                </c:pt>
                <c:pt idx="3525">
                  <c:v>0.45694552500000002</c:v>
                </c:pt>
                <c:pt idx="3526">
                  <c:v>0.45823933700000002</c:v>
                </c:pt>
                <c:pt idx="3527">
                  <c:v>0.45672009600000002</c:v>
                </c:pt>
                <c:pt idx="3528">
                  <c:v>0.40203626199999998</c:v>
                </c:pt>
                <c:pt idx="3529">
                  <c:v>0.38751484000000003</c:v>
                </c:pt>
                <c:pt idx="3530">
                  <c:v>0.38510509100000001</c:v>
                </c:pt>
                <c:pt idx="3531">
                  <c:v>0.39005301999999997</c:v>
                </c:pt>
                <c:pt idx="3532">
                  <c:v>0.40690798299999997</c:v>
                </c:pt>
                <c:pt idx="3533">
                  <c:v>0.44152335100000001</c:v>
                </c:pt>
                <c:pt idx="3534">
                  <c:v>0.47810806700000003</c:v>
                </c:pt>
                <c:pt idx="3535">
                  <c:v>0.50745266700000002</c:v>
                </c:pt>
                <c:pt idx="3536">
                  <c:v>0.519096314</c:v>
                </c:pt>
                <c:pt idx="3537">
                  <c:v>0.50770603199999997</c:v>
                </c:pt>
                <c:pt idx="3538">
                  <c:v>0.49683025199999997</c:v>
                </c:pt>
                <c:pt idx="3539">
                  <c:v>0.49409805400000001</c:v>
                </c:pt>
                <c:pt idx="3540">
                  <c:v>0.49051539300000002</c:v>
                </c:pt>
                <c:pt idx="3541">
                  <c:v>0.47772585499999998</c:v>
                </c:pt>
                <c:pt idx="3542">
                  <c:v>0.47054411600000001</c:v>
                </c:pt>
                <c:pt idx="3543">
                  <c:v>0.46099306400000001</c:v>
                </c:pt>
                <c:pt idx="3544">
                  <c:v>0.46629282399999999</c:v>
                </c:pt>
                <c:pt idx="3545">
                  <c:v>0.465245678</c:v>
                </c:pt>
                <c:pt idx="3546">
                  <c:v>0.46699868700000002</c:v>
                </c:pt>
                <c:pt idx="3547">
                  <c:v>0.45873436699999998</c:v>
                </c:pt>
                <c:pt idx="3548">
                  <c:v>0.46475958000000001</c:v>
                </c:pt>
                <c:pt idx="3549">
                  <c:v>0.45148671299999998</c:v>
                </c:pt>
                <c:pt idx="3550">
                  <c:v>0.440616385</c:v>
                </c:pt>
                <c:pt idx="3551">
                  <c:v>0.398111677</c:v>
                </c:pt>
                <c:pt idx="3552">
                  <c:v>0.403194738</c:v>
                </c:pt>
                <c:pt idx="3553">
                  <c:v>0.38863147199999998</c:v>
                </c:pt>
                <c:pt idx="3554">
                  <c:v>0.38621477799999998</c:v>
                </c:pt>
                <c:pt idx="3555">
                  <c:v>0.39117696600000001</c:v>
                </c:pt>
                <c:pt idx="3556">
                  <c:v>0.40808049600000001</c:v>
                </c:pt>
                <c:pt idx="3557">
                  <c:v>0.44279560899999998</c:v>
                </c:pt>
                <c:pt idx="3558">
                  <c:v>0.47948574500000002</c:v>
                </c:pt>
                <c:pt idx="3559">
                  <c:v>0.50891490100000003</c:v>
                </c:pt>
                <c:pt idx="3560">
                  <c:v>0.5205921</c:v>
                </c:pt>
                <c:pt idx="3561">
                  <c:v>0.50916899699999996</c:v>
                </c:pt>
                <c:pt idx="3562">
                  <c:v>0.49826187799999999</c:v>
                </c:pt>
                <c:pt idx="3563">
                  <c:v>0.49552180699999998</c:v>
                </c:pt>
                <c:pt idx="3564">
                  <c:v>0.49192882199999999</c:v>
                </c:pt>
                <c:pt idx="3565">
                  <c:v>0.47910243200000002</c:v>
                </c:pt>
                <c:pt idx="3566">
                  <c:v>0.47189999799999999</c:v>
                </c:pt>
                <c:pt idx="3567">
                  <c:v>0.46232142500000001</c:v>
                </c:pt>
                <c:pt idx="3568">
                  <c:v>0.46763645599999998</c:v>
                </c:pt>
                <c:pt idx="3569">
                  <c:v>0.46658629200000001</c:v>
                </c:pt>
                <c:pt idx="3570">
                  <c:v>0.46834435200000002</c:v>
                </c:pt>
                <c:pt idx="3571">
                  <c:v>0.46005621899999999</c:v>
                </c:pt>
                <c:pt idx="3572">
                  <c:v>0.46609879399999998</c:v>
                </c:pt>
                <c:pt idx="3573">
                  <c:v>0.452787681</c:v>
                </c:pt>
                <c:pt idx="3574">
                  <c:v>0.44188602900000001</c:v>
                </c:pt>
                <c:pt idx="3575">
                  <c:v>0.39925884299999997</c:v>
                </c:pt>
                <c:pt idx="3576">
                  <c:v>0.40094632000000002</c:v>
                </c:pt>
                <c:pt idx="3577">
                  <c:v>0.39970945600000002</c:v>
                </c:pt>
                <c:pt idx="3578">
                  <c:v>0.39966022800000001</c:v>
                </c:pt>
                <c:pt idx="3579">
                  <c:v>0.40885920999999997</c:v>
                </c:pt>
                <c:pt idx="3580">
                  <c:v>0.42851140700000001</c:v>
                </c:pt>
                <c:pt idx="3581">
                  <c:v>0.471394904</c:v>
                </c:pt>
                <c:pt idx="3582">
                  <c:v>0.51893697800000005</c:v>
                </c:pt>
                <c:pt idx="3583">
                  <c:v>0.52919476499999996</c:v>
                </c:pt>
                <c:pt idx="3584">
                  <c:v>0.52860395500000001</c:v>
                </c:pt>
                <c:pt idx="3585">
                  <c:v>0.51950770300000004</c:v>
                </c:pt>
                <c:pt idx="3586">
                  <c:v>0.51626344599999996</c:v>
                </c:pt>
                <c:pt idx="3587">
                  <c:v>0.51799969899999998</c:v>
                </c:pt>
                <c:pt idx="3588">
                  <c:v>0.51747167199999999</c:v>
                </c:pt>
                <c:pt idx="3589">
                  <c:v>0.51402969099999996</c:v>
                </c:pt>
                <c:pt idx="3590">
                  <c:v>0.51371154600000002</c:v>
                </c:pt>
                <c:pt idx="3591">
                  <c:v>0.51283367400000002</c:v>
                </c:pt>
                <c:pt idx="3592">
                  <c:v>0.51043491399999996</c:v>
                </c:pt>
                <c:pt idx="3593">
                  <c:v>0.50992610199999999</c:v>
                </c:pt>
                <c:pt idx="3594">
                  <c:v>0.50314327299999995</c:v>
                </c:pt>
                <c:pt idx="3595">
                  <c:v>0.490815585</c:v>
                </c:pt>
                <c:pt idx="3596">
                  <c:v>0.48403020600000002</c:v>
                </c:pt>
                <c:pt idx="3597">
                  <c:v>0.47293933199999999</c:v>
                </c:pt>
                <c:pt idx="3598">
                  <c:v>0.46778397300000002</c:v>
                </c:pt>
                <c:pt idx="3599">
                  <c:v>0.42547268500000002</c:v>
                </c:pt>
                <c:pt idx="3600">
                  <c:v>0.40751096399999998</c:v>
                </c:pt>
                <c:pt idx="3601">
                  <c:v>0.406253849</c:v>
                </c:pt>
                <c:pt idx="3602">
                  <c:v>0.40620381500000002</c:v>
                </c:pt>
                <c:pt idx="3603">
                  <c:v>0.41555341099999998</c:v>
                </c:pt>
                <c:pt idx="3604">
                  <c:v>0.43552737000000002</c:v>
                </c:pt>
                <c:pt idx="3605">
                  <c:v>0.47911299400000001</c:v>
                </c:pt>
                <c:pt idx="3606">
                  <c:v>0.52743346800000002</c:v>
                </c:pt>
                <c:pt idx="3607">
                  <c:v>0.53785920499999995</c:v>
                </c:pt>
                <c:pt idx="3608">
                  <c:v>0.53725872200000002</c:v>
                </c:pt>
                <c:pt idx="3609">
                  <c:v>0.52801353799999995</c:v>
                </c:pt>
                <c:pt idx="3610">
                  <c:v>0.52471616300000001</c:v>
                </c:pt>
                <c:pt idx="3611">
                  <c:v>0.52648084399999995</c:v>
                </c:pt>
                <c:pt idx="3612">
                  <c:v>0.52594417100000002</c:v>
                </c:pt>
                <c:pt idx="3613">
                  <c:v>0.52244583499999997</c:v>
                </c:pt>
                <c:pt idx="3614">
                  <c:v>0.52212248100000003</c:v>
                </c:pt>
                <c:pt idx="3615">
                  <c:v>0.52123023599999996</c:v>
                </c:pt>
                <c:pt idx="3616">
                  <c:v>0.51879220100000001</c:v>
                </c:pt>
                <c:pt idx="3617">
                  <c:v>0.51827505900000004</c:v>
                </c:pt>
                <c:pt idx="3618">
                  <c:v>0.51138117500000002</c:v>
                </c:pt>
                <c:pt idx="3619">
                  <c:v>0.49885164799999998</c:v>
                </c:pt>
                <c:pt idx="3620">
                  <c:v>0.491955172</c:v>
                </c:pt>
                <c:pt idx="3621">
                  <c:v>0.48068270899999999</c:v>
                </c:pt>
                <c:pt idx="3622">
                  <c:v>0.47544294100000001</c:v>
                </c:pt>
                <c:pt idx="3623">
                  <c:v>0.43243889699999999</c:v>
                </c:pt>
              </c:numCache>
            </c:numRef>
          </c:val>
          <c:smooth val="1"/>
          <c:extLst>
            <c:ext xmlns:c16="http://schemas.microsoft.com/office/drawing/2014/chart" uri="{C3380CC4-5D6E-409C-BE32-E72D297353CC}">
              <c16:uniqueId val="{00000000-1C61-4878-9424-8831D248158E}"/>
            </c:ext>
          </c:extLst>
        </c:ser>
        <c:dLbls>
          <c:showLegendKey val="0"/>
          <c:showVal val="0"/>
          <c:showCatName val="0"/>
          <c:showSerName val="0"/>
          <c:showPercent val="0"/>
          <c:showBubbleSize val="0"/>
        </c:dLbls>
        <c:smooth val="0"/>
        <c:axId val="137881472"/>
        <c:axId val="137883008"/>
      </c:lineChart>
      <c:catAx>
        <c:axId val="137881472"/>
        <c:scaling>
          <c:orientation val="minMax"/>
        </c:scaling>
        <c:delete val="0"/>
        <c:axPos val="b"/>
        <c:numFmt formatCode="m/d/yyyy" sourceLinked="1"/>
        <c:majorTickMark val="in"/>
        <c:minorTickMark val="none"/>
        <c:tickLblPos val="nextTo"/>
        <c:crossAx val="137883008"/>
        <c:crosses val="autoZero"/>
        <c:auto val="0"/>
        <c:lblAlgn val="ctr"/>
        <c:lblOffset val="100"/>
        <c:noMultiLvlLbl val="1"/>
      </c:catAx>
      <c:valAx>
        <c:axId val="137883008"/>
        <c:scaling>
          <c:orientation val="minMax"/>
          <c:max val="1"/>
        </c:scaling>
        <c:delete val="0"/>
        <c:axPos val="l"/>
        <c:majorGridlines/>
        <c:numFmt formatCode="0%" sourceLinked="0"/>
        <c:majorTickMark val="out"/>
        <c:minorTickMark val="none"/>
        <c:tickLblPos val="nextTo"/>
        <c:crossAx val="13788147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tx1">
                <a:lumMod val="65000"/>
                <a:lumOff val="35000"/>
              </a:schemeClr>
            </a:solidFill>
          </c:spPr>
          <c:invertIfNegative val="0"/>
          <c:cat>
            <c:strRef>
              <c:f>'1.5 Forced outage rates'!$B$7:$B$15</c:f>
              <c:strCache>
                <c:ptCount val="9"/>
                <c:pt idx="0">
                  <c:v>Nuclear</c:v>
                </c:pt>
                <c:pt idx="1">
                  <c:v>Classical</c:v>
                </c:pt>
                <c:pt idx="2">
                  <c:v>CCGT</c:v>
                </c:pt>
                <c:pt idx="3">
                  <c:v>GT</c:v>
                </c:pt>
                <c:pt idx="4">
                  <c:v>TJ</c:v>
                </c:pt>
                <c:pt idx="5">
                  <c:v>Waste</c:v>
                </c:pt>
                <c:pt idx="6">
                  <c:v>CHP</c:v>
                </c:pt>
                <c:pt idx="7">
                  <c:v>Pumped storage</c:v>
                </c:pt>
                <c:pt idx="8">
                  <c:v>HVDC link</c:v>
                </c:pt>
              </c:strCache>
            </c:strRef>
          </c:cat>
          <c:val>
            <c:numRef>
              <c:f>'1.5 Forced outage rates'!$C$7:$C$15</c:f>
              <c:numCache>
                <c:formatCode>0.0%</c:formatCode>
                <c:ptCount val="9"/>
                <c:pt idx="0">
                  <c:v>3.6999999999999998E-2</c:v>
                </c:pt>
                <c:pt idx="1">
                  <c:v>0.08</c:v>
                </c:pt>
                <c:pt idx="2">
                  <c:v>0.09</c:v>
                </c:pt>
                <c:pt idx="3">
                  <c:v>0.123</c:v>
                </c:pt>
                <c:pt idx="4">
                  <c:v>4.2999999999999997E-2</c:v>
                </c:pt>
                <c:pt idx="5">
                  <c:v>1.4999999999999999E-2</c:v>
                </c:pt>
                <c:pt idx="6">
                  <c:v>6.4000000000000001E-2</c:v>
                </c:pt>
                <c:pt idx="7">
                  <c:v>4.2373092706122953E-2</c:v>
                </c:pt>
                <c:pt idx="8">
                  <c:v>0.05</c:v>
                </c:pt>
              </c:numCache>
            </c:numRef>
          </c:val>
          <c:extLst>
            <c:ext xmlns:c16="http://schemas.microsoft.com/office/drawing/2014/chart" uri="{C3380CC4-5D6E-409C-BE32-E72D297353CC}">
              <c16:uniqueId val="{00000000-CE53-492E-96F9-AF3E60777429}"/>
            </c:ext>
          </c:extLst>
        </c:ser>
        <c:dLbls>
          <c:showLegendKey val="0"/>
          <c:showVal val="0"/>
          <c:showCatName val="0"/>
          <c:showSerName val="0"/>
          <c:showPercent val="0"/>
          <c:showBubbleSize val="0"/>
        </c:dLbls>
        <c:gapWidth val="150"/>
        <c:overlap val="100"/>
        <c:axId val="139793152"/>
        <c:axId val="139794688"/>
      </c:barChart>
      <c:catAx>
        <c:axId val="139793152"/>
        <c:scaling>
          <c:orientation val="minMax"/>
        </c:scaling>
        <c:delete val="0"/>
        <c:axPos val="b"/>
        <c:numFmt formatCode="General" sourceLinked="0"/>
        <c:majorTickMark val="out"/>
        <c:minorTickMark val="none"/>
        <c:tickLblPos val="nextTo"/>
        <c:txPr>
          <a:bodyPr/>
          <a:lstStyle/>
          <a:p>
            <a:pPr>
              <a:defRPr b="1"/>
            </a:pPr>
            <a:endParaRPr lang="nl-BE"/>
          </a:p>
        </c:txPr>
        <c:crossAx val="139794688"/>
        <c:crosses val="autoZero"/>
        <c:auto val="1"/>
        <c:lblAlgn val="ctr"/>
        <c:lblOffset val="100"/>
        <c:noMultiLvlLbl val="0"/>
      </c:catAx>
      <c:valAx>
        <c:axId val="139794688"/>
        <c:scaling>
          <c:orientation val="minMax"/>
        </c:scaling>
        <c:delete val="0"/>
        <c:axPos val="l"/>
        <c:majorGridlines/>
        <c:title>
          <c:tx>
            <c:rich>
              <a:bodyPr rot="-5400000" vert="horz"/>
              <a:lstStyle/>
              <a:p>
                <a:pPr>
                  <a:defRPr/>
                </a:pPr>
                <a:r>
                  <a:rPr lang="nl-BE"/>
                  <a:t>Forced</a:t>
                </a:r>
                <a:r>
                  <a:rPr lang="nl-BE" baseline="0"/>
                  <a:t> outage rate </a:t>
                </a:r>
                <a:r>
                  <a:rPr lang="nl-BE"/>
                  <a:t>[%]</a:t>
                </a:r>
              </a:p>
            </c:rich>
          </c:tx>
          <c:layout/>
          <c:overlay val="0"/>
        </c:title>
        <c:numFmt formatCode="0.0%" sourceLinked="1"/>
        <c:majorTickMark val="out"/>
        <c:minorTickMark val="none"/>
        <c:tickLblPos val="nextTo"/>
        <c:crossAx val="13979315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 Demand'!$B$7:$B$8</c:f>
              <c:strCache>
                <c:ptCount val="2"/>
                <c:pt idx="0">
                  <c:v>historical</c:v>
                </c:pt>
                <c:pt idx="1">
                  <c:v>Final NECP (WAM) including lossess and oil reffineries</c:v>
                </c:pt>
              </c:strCache>
            </c:strRef>
          </c:cat>
          <c:val>
            <c:numRef>
              <c:f>'2.1 Demand'!$E$7:$E$8</c:f>
              <c:numCache>
                <c:formatCode>General</c:formatCode>
                <c:ptCount val="2"/>
                <c:pt idx="0" formatCode="0.0">
                  <c:v>85.68</c:v>
                </c:pt>
                <c:pt idx="1">
                  <c:v>89.6</c:v>
                </c:pt>
              </c:numCache>
            </c:numRef>
          </c:val>
          <c:extLst>
            <c:ext xmlns:c16="http://schemas.microsoft.com/office/drawing/2014/chart" uri="{C3380CC4-5D6E-409C-BE32-E72D297353CC}">
              <c16:uniqueId val="{00000004-A4F7-4651-8D43-E9B002E79E23}"/>
            </c:ext>
          </c:extLst>
        </c:ser>
        <c:dLbls>
          <c:dLblPos val="outEnd"/>
          <c:showLegendKey val="0"/>
          <c:showVal val="1"/>
          <c:showCatName val="0"/>
          <c:showSerName val="0"/>
          <c:showPercent val="0"/>
          <c:showBubbleSize val="0"/>
        </c:dLbls>
        <c:gapWidth val="219"/>
        <c:overlap val="-27"/>
        <c:axId val="847079840"/>
        <c:axId val="847077216"/>
      </c:barChart>
      <c:catAx>
        <c:axId val="84707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BE"/>
          </a:p>
        </c:txPr>
        <c:crossAx val="847077216"/>
        <c:crosses val="autoZero"/>
        <c:auto val="1"/>
        <c:lblAlgn val="ctr"/>
        <c:lblOffset val="100"/>
        <c:noMultiLvlLbl val="0"/>
      </c:catAx>
      <c:valAx>
        <c:axId val="847077216"/>
        <c:scaling>
          <c:orientation val="minMax"/>
          <c:max val="100"/>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crossAx val="84707984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83343</xdr:colOff>
      <xdr:row>0</xdr:row>
      <xdr:rowOff>95252</xdr:rowOff>
    </xdr:from>
    <xdr:to>
      <xdr:col>3</xdr:col>
      <xdr:colOff>2015017</xdr:colOff>
      <xdr:row>5</xdr:row>
      <xdr:rowOff>65361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95252"/>
          <a:ext cx="2968841" cy="1060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3130549</xdr:colOff>
      <xdr:row>1</xdr:row>
      <xdr:rowOff>6350</xdr:rowOff>
    </xdr:from>
    <xdr:to>
      <xdr:col>4</xdr:col>
      <xdr:colOff>6350</xdr:colOff>
      <xdr:row>1</xdr:row>
      <xdr:rowOff>243947</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5999" y="190500"/>
          <a:ext cx="260351" cy="23759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596194</xdr:colOff>
      <xdr:row>1</xdr:row>
      <xdr:rowOff>1</xdr:rowOff>
    </xdr:from>
    <xdr:to>
      <xdr:col>3</xdr:col>
      <xdr:colOff>834319</xdr:colOff>
      <xdr:row>1</xdr:row>
      <xdr:rowOff>247651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7805" y="183445"/>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195791</xdr:colOff>
      <xdr:row>1</xdr:row>
      <xdr:rowOff>14817</xdr:rowOff>
    </xdr:from>
    <xdr:to>
      <xdr:col>3</xdr:col>
      <xdr:colOff>443441</xdr:colOff>
      <xdr:row>1</xdr:row>
      <xdr:rowOff>264584</xdr:rowOff>
    </xdr:to>
    <xdr:pic>
      <xdr:nvPicPr>
        <xdr:cNvPr id="3" name="Picture 2"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0124" y="205317"/>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347118</xdr:colOff>
      <xdr:row>1</xdr:row>
      <xdr:rowOff>47625</xdr:rowOff>
    </xdr:from>
    <xdr:to>
      <xdr:col>4</xdr:col>
      <xdr:colOff>592651</xdr:colOff>
      <xdr:row>2</xdr:row>
      <xdr:rowOff>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2701" y="238125"/>
          <a:ext cx="245533"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391584</xdr:colOff>
      <xdr:row>2</xdr:row>
      <xdr:rowOff>174624</xdr:rowOff>
    </xdr:from>
    <xdr:to>
      <xdr:col>20</xdr:col>
      <xdr:colOff>222250</xdr:colOff>
      <xdr:row>20</xdr:row>
      <xdr:rowOff>150813</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1426986</xdr:colOff>
      <xdr:row>0</xdr:row>
      <xdr:rowOff>172509</xdr:rowOff>
    </xdr:from>
    <xdr:to>
      <xdr:col>2</xdr:col>
      <xdr:colOff>1672519</xdr:colOff>
      <xdr:row>1</xdr:row>
      <xdr:rowOff>246946</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0430" y="172509"/>
          <a:ext cx="245533" cy="25788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677334</xdr:colOff>
      <xdr:row>4</xdr:row>
      <xdr:rowOff>171801</xdr:rowOff>
    </xdr:from>
    <xdr:to>
      <xdr:col>10</xdr:col>
      <xdr:colOff>211666</xdr:colOff>
      <xdr:row>16</xdr:row>
      <xdr:rowOff>141111</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482601</xdr:colOff>
      <xdr:row>1</xdr:row>
      <xdr:rowOff>23285</xdr:rowOff>
    </xdr:from>
    <xdr:to>
      <xdr:col>3</xdr:col>
      <xdr:colOff>730251</xdr:colOff>
      <xdr:row>1</xdr:row>
      <xdr:rowOff>273052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1" y="213785"/>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889001</xdr:colOff>
      <xdr:row>10</xdr:row>
      <xdr:rowOff>137583</xdr:rowOff>
    </xdr:from>
    <xdr:to>
      <xdr:col>5</xdr:col>
      <xdr:colOff>243417</xdr:colOff>
      <xdr:row>25</xdr:row>
      <xdr:rowOff>165100</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306918</xdr:colOff>
      <xdr:row>1</xdr:row>
      <xdr:rowOff>63500</xdr:rowOff>
    </xdr:from>
    <xdr:to>
      <xdr:col>2</xdr:col>
      <xdr:colOff>583496</xdr:colOff>
      <xdr:row>2</xdr:row>
      <xdr:rowOff>7761</xdr:rowOff>
    </xdr:to>
    <xdr:pic>
      <xdr:nvPicPr>
        <xdr:cNvPr id="5" name="Picture 4"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8696" y="246944"/>
          <a:ext cx="276578"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2829983</xdr:colOff>
      <xdr:row>0</xdr:row>
      <xdr:rowOff>179918</xdr:rowOff>
    </xdr:from>
    <xdr:to>
      <xdr:col>3</xdr:col>
      <xdr:colOff>3077633</xdr:colOff>
      <xdr:row>1</xdr:row>
      <xdr:rowOff>243418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7983" y="179918"/>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51396</xdr:colOff>
      <xdr:row>1</xdr:row>
      <xdr:rowOff>3826</xdr:rowOff>
    </xdr:from>
    <xdr:to>
      <xdr:col>2</xdr:col>
      <xdr:colOff>300729</xdr:colOff>
      <xdr:row>1</xdr:row>
      <xdr:rowOff>249359</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23346" y="187976"/>
          <a:ext cx="249333"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1102506</xdr:colOff>
      <xdr:row>0</xdr:row>
      <xdr:rowOff>172509</xdr:rowOff>
    </xdr:from>
    <xdr:to>
      <xdr:col>4</xdr:col>
      <xdr:colOff>82549</xdr:colOff>
      <xdr:row>1</xdr:row>
      <xdr:rowOff>260351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506" y="172509"/>
          <a:ext cx="243693" cy="27199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273050</xdr:colOff>
      <xdr:row>0</xdr:row>
      <xdr:rowOff>159809</xdr:rowOff>
    </xdr:from>
    <xdr:to>
      <xdr:col>2</xdr:col>
      <xdr:colOff>584200</xdr:colOff>
      <xdr:row>1</xdr:row>
      <xdr:rowOff>266701</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0750" y="159809"/>
          <a:ext cx="311150" cy="29104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3067050</xdr:colOff>
      <xdr:row>0</xdr:row>
      <xdr:rowOff>159808</xdr:rowOff>
    </xdr:from>
    <xdr:to>
      <xdr:col>2</xdr:col>
      <xdr:colOff>3365500</xdr:colOff>
      <xdr:row>1</xdr:row>
      <xdr:rowOff>264377</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3717" y="159808"/>
          <a:ext cx="298450" cy="28801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2232374</xdr:colOff>
      <xdr:row>0</xdr:row>
      <xdr:rowOff>158749</xdr:rowOff>
    </xdr:from>
    <xdr:to>
      <xdr:col>3</xdr:col>
      <xdr:colOff>2520949</xdr:colOff>
      <xdr:row>1</xdr:row>
      <xdr:rowOff>285750</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774" y="158749"/>
          <a:ext cx="288575" cy="31115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209550</xdr:colOff>
      <xdr:row>0</xdr:row>
      <xdr:rowOff>178859</xdr:rowOff>
    </xdr:from>
    <xdr:to>
      <xdr:col>3</xdr:col>
      <xdr:colOff>520700</xdr:colOff>
      <xdr:row>2</xdr:row>
      <xdr:rowOff>25400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178859"/>
          <a:ext cx="311150" cy="3354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124884</xdr:colOff>
      <xdr:row>11</xdr:row>
      <xdr:rowOff>108203</xdr:rowOff>
    </xdr:from>
    <xdr:to>
      <xdr:col>3</xdr:col>
      <xdr:colOff>4025321</xdr:colOff>
      <xdr:row>13</xdr:row>
      <xdr:rowOff>175480</xdr:rowOff>
    </xdr:to>
    <xdr:sp macro="" textlink="">
      <xdr:nvSpPr>
        <xdr:cNvPr id="56" name="Right Arrow 55">
          <a:extLst>
            <a:ext uri="{FF2B5EF4-FFF2-40B4-BE49-F238E27FC236}">
              <a16:creationId xmlns:a16="http://schemas.microsoft.com/office/drawing/2014/main" id="{00000000-0008-0000-0E00-000038000000}"/>
            </a:ext>
          </a:extLst>
        </xdr:cNvPr>
        <xdr:cNvSpPr/>
      </xdr:nvSpPr>
      <xdr:spPr>
        <a:xfrm>
          <a:off x="124884" y="2440065"/>
          <a:ext cx="8206795" cy="423581"/>
        </a:xfrm>
        <a:prstGeom prst="rightArrow">
          <a:avLst/>
        </a:prstGeom>
        <a:solidFill>
          <a:srgbClr val="C000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endParaRPr lang="nl-BE"/>
        </a:p>
      </xdr:txBody>
    </xdr:sp>
    <xdr:clientData/>
  </xdr:twoCellAnchor>
  <xdr:twoCellAnchor editAs="absolute">
    <xdr:from>
      <xdr:col>1</xdr:col>
      <xdr:colOff>71008</xdr:colOff>
      <xdr:row>11</xdr:row>
      <xdr:rowOff>87488</xdr:rowOff>
    </xdr:from>
    <xdr:to>
      <xdr:col>2</xdr:col>
      <xdr:colOff>137162</xdr:colOff>
      <xdr:row>13</xdr:row>
      <xdr:rowOff>154765</xdr:rowOff>
    </xdr:to>
    <xdr:sp macro="" textlink="">
      <xdr:nvSpPr>
        <xdr:cNvPr id="57" name="Rounded Rectangle 56">
          <a:extLst>
            <a:ext uri="{FF2B5EF4-FFF2-40B4-BE49-F238E27FC236}">
              <a16:creationId xmlns:a16="http://schemas.microsoft.com/office/drawing/2014/main" id="{00000000-0008-0000-0E00-000039000000}"/>
            </a:ext>
          </a:extLst>
        </xdr:cNvPr>
        <xdr:cNvSpPr/>
      </xdr:nvSpPr>
      <xdr:spPr>
        <a:xfrm>
          <a:off x="272091" y="2419350"/>
          <a:ext cx="933988" cy="423581"/>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2025</a:t>
          </a:r>
          <a:endParaRPr lang="nl-BE"/>
        </a:p>
      </xdr:txBody>
    </xdr:sp>
    <xdr:clientData/>
  </xdr:twoCellAnchor>
  <xdr:twoCellAnchor editAs="absolute">
    <xdr:from>
      <xdr:col>2</xdr:col>
      <xdr:colOff>1715269</xdr:colOff>
      <xdr:row>11</xdr:row>
      <xdr:rowOff>87488</xdr:rowOff>
    </xdr:from>
    <xdr:to>
      <xdr:col>2</xdr:col>
      <xdr:colOff>2651373</xdr:colOff>
      <xdr:row>13</xdr:row>
      <xdr:rowOff>154765</xdr:rowOff>
    </xdr:to>
    <xdr:sp macro="" textlink="">
      <xdr:nvSpPr>
        <xdr:cNvPr id="58" name="Rounded Rectangle 57">
          <a:extLst>
            <a:ext uri="{FF2B5EF4-FFF2-40B4-BE49-F238E27FC236}">
              <a16:creationId xmlns:a16="http://schemas.microsoft.com/office/drawing/2014/main" id="{00000000-0008-0000-0E00-00003A000000}"/>
            </a:ext>
          </a:extLst>
        </xdr:cNvPr>
        <xdr:cNvSpPr/>
      </xdr:nvSpPr>
      <xdr:spPr>
        <a:xfrm>
          <a:off x="2784186" y="2419350"/>
          <a:ext cx="936104" cy="423581"/>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2030</a:t>
          </a:r>
          <a:endParaRPr lang="nl-BE"/>
        </a:p>
      </xdr:txBody>
    </xdr:sp>
    <xdr:clientData/>
  </xdr:twoCellAnchor>
  <xdr:twoCellAnchor editAs="absolute">
    <xdr:from>
      <xdr:col>3</xdr:col>
      <xdr:colOff>555301</xdr:colOff>
      <xdr:row>11</xdr:row>
      <xdr:rowOff>87488</xdr:rowOff>
    </xdr:from>
    <xdr:to>
      <xdr:col>3</xdr:col>
      <xdr:colOff>1491405</xdr:colOff>
      <xdr:row>13</xdr:row>
      <xdr:rowOff>154765</xdr:rowOff>
    </xdr:to>
    <xdr:sp macro="" textlink="">
      <xdr:nvSpPr>
        <xdr:cNvPr id="59" name="Rounded Rectangle 58">
          <a:extLst>
            <a:ext uri="{FF2B5EF4-FFF2-40B4-BE49-F238E27FC236}">
              <a16:creationId xmlns:a16="http://schemas.microsoft.com/office/drawing/2014/main" id="{00000000-0008-0000-0E00-00003B000000}"/>
            </a:ext>
          </a:extLst>
        </xdr:cNvPr>
        <xdr:cNvSpPr/>
      </xdr:nvSpPr>
      <xdr:spPr>
        <a:xfrm>
          <a:off x="4760412" y="2419350"/>
          <a:ext cx="936104" cy="423581"/>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2035</a:t>
          </a:r>
          <a:endParaRPr lang="nl-BE"/>
        </a:p>
      </xdr:txBody>
    </xdr:sp>
    <xdr:clientData/>
  </xdr:twoCellAnchor>
  <xdr:twoCellAnchor editAs="absolute">
    <xdr:from>
      <xdr:col>3</xdr:col>
      <xdr:colOff>2608050</xdr:colOff>
      <xdr:row>11</xdr:row>
      <xdr:rowOff>87488</xdr:rowOff>
    </xdr:from>
    <xdr:to>
      <xdr:col>3</xdr:col>
      <xdr:colOff>3544154</xdr:colOff>
      <xdr:row>13</xdr:row>
      <xdr:rowOff>154765</xdr:rowOff>
    </xdr:to>
    <xdr:sp macro="" textlink="">
      <xdr:nvSpPr>
        <xdr:cNvPr id="60" name="Rounded Rectangle 59">
          <a:extLst>
            <a:ext uri="{FF2B5EF4-FFF2-40B4-BE49-F238E27FC236}">
              <a16:creationId xmlns:a16="http://schemas.microsoft.com/office/drawing/2014/main" id="{00000000-0008-0000-0E00-00003C000000}"/>
            </a:ext>
          </a:extLst>
        </xdr:cNvPr>
        <xdr:cNvSpPr/>
      </xdr:nvSpPr>
      <xdr:spPr>
        <a:xfrm>
          <a:off x="6813161" y="2419350"/>
          <a:ext cx="936104" cy="423581"/>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2040</a:t>
          </a:r>
          <a:endParaRPr lang="nl-BE"/>
        </a:p>
      </xdr:txBody>
    </xdr:sp>
    <xdr:clientData/>
  </xdr:twoCellAnchor>
  <xdr:twoCellAnchor editAs="absolute">
    <xdr:from>
      <xdr:col>2</xdr:col>
      <xdr:colOff>425839</xdr:colOff>
      <xdr:row>11</xdr:row>
      <xdr:rowOff>87488</xdr:rowOff>
    </xdr:from>
    <xdr:to>
      <xdr:col>2</xdr:col>
      <xdr:colOff>1361943</xdr:colOff>
      <xdr:row>13</xdr:row>
      <xdr:rowOff>154765</xdr:rowOff>
    </xdr:to>
    <xdr:sp macro="" textlink="">
      <xdr:nvSpPr>
        <xdr:cNvPr id="61" name="Rounded Rectangle 60">
          <a:extLst>
            <a:ext uri="{FF2B5EF4-FFF2-40B4-BE49-F238E27FC236}">
              <a16:creationId xmlns:a16="http://schemas.microsoft.com/office/drawing/2014/main" id="{00000000-0008-0000-0E00-00003D000000}"/>
            </a:ext>
          </a:extLst>
        </xdr:cNvPr>
        <xdr:cNvSpPr/>
      </xdr:nvSpPr>
      <xdr:spPr>
        <a:xfrm>
          <a:off x="1494756" y="2419350"/>
          <a:ext cx="936104" cy="423581"/>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2028</a:t>
          </a:r>
          <a:endParaRPr lang="nl-BE"/>
        </a:p>
      </xdr:txBody>
    </xdr:sp>
    <xdr:clientData/>
  </xdr:twoCellAnchor>
  <xdr:twoCellAnchor editAs="absolute">
    <xdr:from>
      <xdr:col>2</xdr:col>
      <xdr:colOff>272161</xdr:colOff>
      <xdr:row>16</xdr:row>
      <xdr:rowOff>49392</xdr:rowOff>
    </xdr:from>
    <xdr:to>
      <xdr:col>2</xdr:col>
      <xdr:colOff>1506472</xdr:colOff>
      <xdr:row>19</xdr:row>
      <xdr:rowOff>70848</xdr:rowOff>
    </xdr:to>
    <xdr:sp macro="" textlink="">
      <xdr:nvSpPr>
        <xdr:cNvPr id="62" name="Rounded Rectangle 61">
          <a:extLst>
            <a:ext uri="{FF2B5EF4-FFF2-40B4-BE49-F238E27FC236}">
              <a16:creationId xmlns:a16="http://schemas.microsoft.com/office/drawing/2014/main" id="{00000000-0008-0000-0E00-00003E000000}"/>
            </a:ext>
          </a:extLst>
        </xdr:cNvPr>
        <xdr:cNvSpPr/>
      </xdr:nvSpPr>
      <xdr:spPr>
        <a:xfrm>
          <a:off x="1341078" y="3217336"/>
          <a:ext cx="1234311" cy="49770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2028</a:t>
          </a:r>
          <a:endParaRPr lang="nl-BE" sz="1100" b="1"/>
        </a:p>
      </xdr:txBody>
    </xdr:sp>
    <xdr:clientData/>
  </xdr:twoCellAnchor>
  <xdr:twoCellAnchor editAs="absolute">
    <xdr:from>
      <xdr:col>2</xdr:col>
      <xdr:colOff>1576181</xdr:colOff>
      <xdr:row>16</xdr:row>
      <xdr:rowOff>49392</xdr:rowOff>
    </xdr:from>
    <xdr:to>
      <xdr:col>2</xdr:col>
      <xdr:colOff>2810492</xdr:colOff>
      <xdr:row>19</xdr:row>
      <xdr:rowOff>70848</xdr:rowOff>
    </xdr:to>
    <xdr:sp macro="" textlink="">
      <xdr:nvSpPr>
        <xdr:cNvPr id="63" name="Rounded Rectangle 62">
          <a:extLst>
            <a:ext uri="{FF2B5EF4-FFF2-40B4-BE49-F238E27FC236}">
              <a16:creationId xmlns:a16="http://schemas.microsoft.com/office/drawing/2014/main" id="{00000000-0008-0000-0E00-00003F000000}"/>
            </a:ext>
          </a:extLst>
        </xdr:cNvPr>
        <xdr:cNvSpPr/>
      </xdr:nvSpPr>
      <xdr:spPr>
        <a:xfrm>
          <a:off x="2645098" y="3217336"/>
          <a:ext cx="1234311" cy="49770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2030</a:t>
          </a:r>
          <a:endParaRPr lang="nl-BE" sz="1100" b="1"/>
        </a:p>
      </xdr:txBody>
    </xdr:sp>
    <xdr:clientData/>
  </xdr:twoCellAnchor>
  <xdr:twoCellAnchor editAs="absolute">
    <xdr:from>
      <xdr:col>3</xdr:col>
      <xdr:colOff>401226</xdr:colOff>
      <xdr:row>16</xdr:row>
      <xdr:rowOff>49392</xdr:rowOff>
    </xdr:from>
    <xdr:to>
      <xdr:col>3</xdr:col>
      <xdr:colOff>1635537</xdr:colOff>
      <xdr:row>19</xdr:row>
      <xdr:rowOff>70848</xdr:rowOff>
    </xdr:to>
    <xdr:sp macro="" textlink="">
      <xdr:nvSpPr>
        <xdr:cNvPr id="64" name="Rounded Rectangle 63">
          <a:extLst>
            <a:ext uri="{FF2B5EF4-FFF2-40B4-BE49-F238E27FC236}">
              <a16:creationId xmlns:a16="http://schemas.microsoft.com/office/drawing/2014/main" id="{00000000-0008-0000-0E00-000040000000}"/>
            </a:ext>
          </a:extLst>
        </xdr:cNvPr>
        <xdr:cNvSpPr/>
      </xdr:nvSpPr>
      <xdr:spPr>
        <a:xfrm>
          <a:off x="4606337" y="3217336"/>
          <a:ext cx="1234311" cy="49770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Fed Dev. Plan 2035</a:t>
          </a:r>
          <a:endParaRPr lang="nl-BE" sz="1100" b="1"/>
        </a:p>
      </xdr:txBody>
    </xdr:sp>
    <xdr:clientData/>
  </xdr:twoCellAnchor>
  <xdr:twoCellAnchor editAs="absolute">
    <xdr:from>
      <xdr:col>3</xdr:col>
      <xdr:colOff>2453975</xdr:colOff>
      <xdr:row>16</xdr:row>
      <xdr:rowOff>49392</xdr:rowOff>
    </xdr:from>
    <xdr:to>
      <xdr:col>3</xdr:col>
      <xdr:colOff>3688286</xdr:colOff>
      <xdr:row>19</xdr:row>
      <xdr:rowOff>70848</xdr:rowOff>
    </xdr:to>
    <xdr:sp macro="" textlink="">
      <xdr:nvSpPr>
        <xdr:cNvPr id="65" name="Rounded Rectangle 64">
          <a:extLst>
            <a:ext uri="{FF2B5EF4-FFF2-40B4-BE49-F238E27FC236}">
              <a16:creationId xmlns:a16="http://schemas.microsoft.com/office/drawing/2014/main" id="{00000000-0008-0000-0E00-000041000000}"/>
            </a:ext>
          </a:extLst>
        </xdr:cNvPr>
        <xdr:cNvSpPr/>
      </xdr:nvSpPr>
      <xdr:spPr>
        <a:xfrm>
          <a:off x="6659086" y="3217336"/>
          <a:ext cx="1234311" cy="49770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Fed Dev. Plan 2040</a:t>
          </a:r>
          <a:endParaRPr lang="nl-BE" sz="1100" b="1"/>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1473200</xdr:colOff>
      <xdr:row>0</xdr:row>
      <xdr:rowOff>153459</xdr:rowOff>
    </xdr:from>
    <xdr:to>
      <xdr:col>3</xdr:col>
      <xdr:colOff>139700</xdr:colOff>
      <xdr:row>1</xdr:row>
      <xdr:rowOff>298450</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3600" y="153459"/>
          <a:ext cx="311150" cy="32914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4984750</xdr:colOff>
      <xdr:row>0</xdr:row>
      <xdr:rowOff>134409</xdr:rowOff>
    </xdr:from>
    <xdr:to>
      <xdr:col>2</xdr:col>
      <xdr:colOff>5334000</xdr:colOff>
      <xdr:row>1</xdr:row>
      <xdr:rowOff>292100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2450" y="134409"/>
          <a:ext cx="349250" cy="34184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4984750</xdr:colOff>
      <xdr:row>0</xdr:row>
      <xdr:rowOff>134409</xdr:rowOff>
    </xdr:from>
    <xdr:to>
      <xdr:col>3</xdr:col>
      <xdr:colOff>350520</xdr:colOff>
      <xdr:row>1</xdr:row>
      <xdr:rowOff>292100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8950" y="134409"/>
          <a:ext cx="349250" cy="34057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entsoe.eu/outlooks/midterm/"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5.bin"/><Relationship Id="rId1" Type="http://schemas.openxmlformats.org/officeDocument/2006/relationships/hyperlink" Target="https://www.elia.be/en/suppliers/supplier/energy-purchases/strategic-reserve-volume-and-price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B2:E50"/>
  <sheetViews>
    <sheetView showGridLines="0" tabSelected="1" zoomScale="90" zoomScaleNormal="90" workbookViewId="0"/>
  </sheetViews>
  <sheetFormatPr defaultRowHeight="14.5" x14ac:dyDescent="0.35"/>
  <cols>
    <col min="2" max="2" width="3.1796875" customWidth="1"/>
    <col min="3" max="3" width="3" customWidth="1"/>
    <col min="4" max="4" width="74.81640625" bestFit="1" customWidth="1"/>
    <col min="5" max="5" width="69.453125" customWidth="1"/>
  </cols>
  <sheetData>
    <row r="2" spans="2:5" ht="26" x14ac:dyDescent="0.6">
      <c r="E2" s="3" t="s">
        <v>0</v>
      </c>
    </row>
    <row r="3" spans="2:5" ht="9.75" customHeight="1" x14ac:dyDescent="0.35"/>
    <row r="4" spans="2:5" ht="18.5" x14ac:dyDescent="0.45">
      <c r="E4" s="2" t="s">
        <v>1</v>
      </c>
    </row>
    <row r="6" spans="2:5" ht="8.25" customHeight="1" x14ac:dyDescent="0.35"/>
    <row r="8" spans="2:5" x14ac:dyDescent="0.35">
      <c r="D8" t="s">
        <v>2</v>
      </c>
    </row>
    <row r="9" spans="2:5" x14ac:dyDescent="0.35">
      <c r="D9" t="s">
        <v>3</v>
      </c>
    </row>
    <row r="11" spans="2:5" ht="8.25" customHeight="1" x14ac:dyDescent="0.35"/>
    <row r="12" spans="2:5" x14ac:dyDescent="0.35">
      <c r="B12" s="272" t="s">
        <v>4</v>
      </c>
      <c r="C12" s="272"/>
      <c r="D12" s="272"/>
    </row>
    <row r="13" spans="2:5" ht="8.25" customHeight="1" x14ac:dyDescent="0.35"/>
    <row r="14" spans="2:5" x14ac:dyDescent="0.35">
      <c r="C14" s="273" t="s">
        <v>5</v>
      </c>
      <c r="D14" s="273"/>
    </row>
    <row r="15" spans="2:5" x14ac:dyDescent="0.35">
      <c r="D15" s="1" t="s">
        <v>6</v>
      </c>
    </row>
    <row r="16" spans="2:5" x14ac:dyDescent="0.35">
      <c r="D16" s="1" t="s">
        <v>7</v>
      </c>
    </row>
    <row r="17" spans="3:4" x14ac:dyDescent="0.35">
      <c r="D17" s="1" t="s">
        <v>8</v>
      </c>
    </row>
    <row r="18" spans="3:4" x14ac:dyDescent="0.35">
      <c r="D18" s="1" t="s">
        <v>9</v>
      </c>
    </row>
    <row r="19" spans="3:4" x14ac:dyDescent="0.35">
      <c r="D19" s="1" t="s">
        <v>10</v>
      </c>
    </row>
    <row r="20" spans="3:4" ht="4.5" customHeight="1" x14ac:dyDescent="0.35">
      <c r="D20" s="1"/>
    </row>
    <row r="21" spans="3:4" x14ac:dyDescent="0.35">
      <c r="C21" s="273" t="s">
        <v>11</v>
      </c>
      <c r="D21" s="273"/>
    </row>
    <row r="22" spans="3:4" x14ac:dyDescent="0.35">
      <c r="D22" s="1" t="s">
        <v>12</v>
      </c>
    </row>
    <row r="23" spans="3:4" x14ac:dyDescent="0.35">
      <c r="D23" s="1" t="s">
        <v>13</v>
      </c>
    </row>
    <row r="24" spans="3:4" ht="4.5" customHeight="1" x14ac:dyDescent="0.35"/>
    <row r="25" spans="3:4" x14ac:dyDescent="0.35">
      <c r="C25" s="274" t="s">
        <v>361</v>
      </c>
      <c r="D25" s="274"/>
    </row>
    <row r="26" spans="3:4" ht="4.5" customHeight="1" x14ac:dyDescent="0.35">
      <c r="C26" s="71"/>
      <c r="D26" s="71"/>
    </row>
    <row r="27" spans="3:4" x14ac:dyDescent="0.35">
      <c r="C27" s="274" t="s">
        <v>14</v>
      </c>
      <c r="D27" s="274"/>
    </row>
    <row r="28" spans="3:4" ht="3.75" customHeight="1" x14ac:dyDescent="0.35">
      <c r="C28" s="72"/>
      <c r="D28" s="72"/>
    </row>
    <row r="29" spans="3:4" x14ac:dyDescent="0.35">
      <c r="C29" s="1" t="s">
        <v>15</v>
      </c>
      <c r="D29" s="72"/>
    </row>
    <row r="30" spans="3:4" ht="3.75" customHeight="1" x14ac:dyDescent="0.35">
      <c r="C30" s="72"/>
      <c r="D30" s="72"/>
    </row>
    <row r="31" spans="3:4" x14ac:dyDescent="0.35">
      <c r="C31" s="1" t="s">
        <v>16</v>
      </c>
      <c r="D31" s="72"/>
    </row>
    <row r="32" spans="3:4" ht="3.75" customHeight="1" x14ac:dyDescent="0.35"/>
    <row r="33" spans="2:4" x14ac:dyDescent="0.35">
      <c r="B33" s="272" t="s">
        <v>17</v>
      </c>
      <c r="C33" s="272"/>
      <c r="D33" s="272"/>
    </row>
    <row r="34" spans="2:4" ht="4" customHeight="1" x14ac:dyDescent="0.35"/>
    <row r="35" spans="2:4" x14ac:dyDescent="0.35">
      <c r="C35" s="1" t="s">
        <v>18</v>
      </c>
      <c r="D35" s="73"/>
    </row>
    <row r="36" spans="2:4" ht="4" customHeight="1" x14ac:dyDescent="0.35"/>
    <row r="37" spans="2:4" x14ac:dyDescent="0.35">
      <c r="B37" s="70" t="s">
        <v>19</v>
      </c>
    </row>
    <row r="38" spans="2:4" ht="4" customHeight="1" x14ac:dyDescent="0.35"/>
    <row r="39" spans="2:4" x14ac:dyDescent="0.35">
      <c r="C39" s="1" t="s">
        <v>20</v>
      </c>
    </row>
    <row r="40" spans="2:4" ht="4" customHeight="1" x14ac:dyDescent="0.35"/>
    <row r="41" spans="2:4" x14ac:dyDescent="0.35">
      <c r="B41" s="70" t="s">
        <v>21</v>
      </c>
    </row>
    <row r="42" spans="2:4" ht="6.65" customHeight="1" x14ac:dyDescent="0.35"/>
    <row r="43" spans="2:4" x14ac:dyDescent="0.35">
      <c r="C43" s="1" t="s">
        <v>22</v>
      </c>
    </row>
    <row r="44" spans="2:4" ht="6.65" customHeight="1" x14ac:dyDescent="0.35"/>
    <row r="45" spans="2:4" x14ac:dyDescent="0.35">
      <c r="B45" s="91" t="s">
        <v>23</v>
      </c>
    </row>
    <row r="46" spans="2:4" ht="6.65" customHeight="1" x14ac:dyDescent="0.35"/>
    <row r="47" spans="2:4" x14ac:dyDescent="0.35">
      <c r="C47" t="s">
        <v>24</v>
      </c>
    </row>
    <row r="48" spans="2:4" x14ac:dyDescent="0.35">
      <c r="D48" s="88" t="s">
        <v>25</v>
      </c>
    </row>
    <row r="49" spans="4:4" x14ac:dyDescent="0.35">
      <c r="D49" s="88" t="s">
        <v>26</v>
      </c>
    </row>
    <row r="50" spans="4:4" x14ac:dyDescent="0.35">
      <c r="D50" s="1" t="s">
        <v>27</v>
      </c>
    </row>
  </sheetData>
  <mergeCells count="6">
    <mergeCell ref="B12:D12"/>
    <mergeCell ref="B33:D33"/>
    <mergeCell ref="C14:D14"/>
    <mergeCell ref="C25:D25"/>
    <mergeCell ref="C27:D27"/>
    <mergeCell ref="C21:D21"/>
  </mergeCells>
  <hyperlinks>
    <hyperlink ref="D16" location="'1.2 Ind. mod. thermal gen.'!A1" display="1.2 Individually modelled thermal generation"/>
    <hyperlink ref="D17" location="'1.3 Storage'!A1" display="1.3 Storage"/>
    <hyperlink ref="D18" location="'1.4 Profiled thermal generation'!A1" display="1.4 Profiled thermal generation"/>
    <hyperlink ref="D19" location="'1.5 Forced outage rates'!A1" display="1.5 Forced outage rates"/>
    <hyperlink ref="D22" location="'2.1 Demand'!A1" display="2.1 Demand"/>
    <hyperlink ref="D15" location="'1.1 Summary'!A1" display="1.1 Generation &amp; Storage summary"/>
    <hyperlink ref="D23" location="'2.2 Market response'!A1" display="2.2 Market response"/>
    <hyperlink ref="C25" location="'3. Operational reserves'!A1" display="3. Operational reserves"/>
    <hyperlink ref="C27" location="'4. Flow based domains'!A1" display="4. Flow based domains"/>
    <hyperlink ref="C25:D25" location="'3. Balancing capacity'!A1" display="3. Balancing capacity"/>
    <hyperlink ref="C35" location="'7. Sensitivities Menu'!A1" display="7 Sensitivities menu"/>
    <hyperlink ref="C29" location="'5. Other countries data'!A1" display="5. Other countries data"/>
    <hyperlink ref="C39" location="'8. Preselected capacity types'!A1" display="8. Preselected capacity types"/>
    <hyperlink ref="C43" location="'9. Scenarios post DY'!A1" display="9. Scenarios post delivery year"/>
    <hyperlink ref="D48" location="'10.1 Technology List'!A1" display="10.1 Technology list"/>
    <hyperlink ref="D49" location="'10.2 Activation cost avail test'!A1" display="10.2 Activation cost avail. test"/>
    <hyperlink ref="C31" location="'6. Economic parameters'!A1" display="6. Economic parameters"/>
    <hyperlink ref="D50" location="'10.3 Net revenues balancing'!A1" display="10.3 Net revenues balancing"/>
    <hyperlink ref="C27:D27" location="'4. Flow based domains'!A1" display="4. Flow based domain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104"/>
  <sheetViews>
    <sheetView showGridLines="0" zoomScale="90" zoomScaleNormal="90" workbookViewId="0">
      <selection activeCell="E13" sqref="E9:E13"/>
    </sheetView>
  </sheetViews>
  <sheetFormatPr defaultRowHeight="14.5" x14ac:dyDescent="0.35"/>
  <cols>
    <col min="1" max="1" width="2.81640625" customWidth="1"/>
    <col min="2" max="2" width="12.453125" customWidth="1"/>
    <col min="3" max="3" width="8.81640625" customWidth="1"/>
    <col min="4" max="4" width="48.453125" customWidth="1"/>
    <col min="5" max="5" width="16.1796875" customWidth="1"/>
    <col min="6" max="6" width="73.7265625" style="4" bestFit="1" customWidth="1"/>
  </cols>
  <sheetData>
    <row r="2" spans="2:6" ht="24" thickBot="1" x14ac:dyDescent="0.6">
      <c r="B2" s="5" t="s">
        <v>6</v>
      </c>
      <c r="C2" s="5"/>
      <c r="D2" s="5"/>
      <c r="E2" s="38"/>
      <c r="F2" s="48"/>
    </row>
    <row r="3" spans="2:6" ht="16.5" customHeight="1" x14ac:dyDescent="0.55000000000000004">
      <c r="B3" s="6"/>
      <c r="C3" s="6"/>
      <c r="D3" s="6"/>
      <c r="E3" s="38"/>
      <c r="F3" s="48"/>
    </row>
    <row r="4" spans="2:6" ht="16.5" customHeight="1" x14ac:dyDescent="0.35">
      <c r="B4" s="277" t="s">
        <v>28</v>
      </c>
      <c r="C4" s="277"/>
      <c r="D4" s="277"/>
      <c r="E4" s="277"/>
      <c r="F4" s="48"/>
    </row>
    <row r="5" spans="2:6" ht="16.5" customHeight="1" thickBot="1" x14ac:dyDescent="0.6">
      <c r="B5" s="6"/>
      <c r="C5" s="6"/>
      <c r="D5" s="6"/>
      <c r="F5" s="48"/>
    </row>
    <row r="6" spans="2:6" ht="43.5" x14ac:dyDescent="0.35">
      <c r="B6" s="280" t="s">
        <v>29</v>
      </c>
      <c r="C6" s="281"/>
      <c r="D6" s="281"/>
      <c r="E6" s="142" t="s">
        <v>30</v>
      </c>
      <c r="F6" s="257" t="s">
        <v>31</v>
      </c>
    </row>
    <row r="7" spans="2:6" ht="15" customHeight="1" x14ac:dyDescent="0.35">
      <c r="B7" s="87" t="s">
        <v>32</v>
      </c>
      <c r="C7" s="164"/>
      <c r="D7" s="164"/>
      <c r="E7" s="165">
        <f>SUM(E8:E14)</f>
        <v>6221.2999999999993</v>
      </c>
      <c r="F7" s="43"/>
    </row>
    <row r="8" spans="2:6" x14ac:dyDescent="0.35">
      <c r="B8" s="219" t="s">
        <v>33</v>
      </c>
      <c r="C8" s="220" t="s">
        <v>34</v>
      </c>
      <c r="D8" s="102"/>
      <c r="E8" s="221">
        <f>SUMIFS('1.2 Ind. mod. thermal gen.'!$F$7:$F$84,'1.2 Ind. mod. thermal gen.'!$E$7:$E$84,"Nuclear")</f>
        <v>433</v>
      </c>
      <c r="F8" s="218" t="s">
        <v>35</v>
      </c>
    </row>
    <row r="9" spans="2:6" ht="15" customHeight="1" x14ac:dyDescent="0.35">
      <c r="B9" s="10" t="s">
        <v>36</v>
      </c>
      <c r="C9" s="65" t="s">
        <v>37</v>
      </c>
      <c r="D9" s="65"/>
      <c r="E9" s="208">
        <f>SUMIFS('1.2 Ind. mod. thermal gen.'!$F$7:$F$84,'1.2 Ind. mod. thermal gen.'!$E$7:$E$84,"Gas",'1.2 Ind. mod. thermal gen.'!$D$7:$D$84,"CCGT*")-SUMIFS('1.2 Ind. mod. thermal gen.'!$F$7:$F$84,'1.2 Ind. mod. thermal gen.'!$E$7:$E$84,"Gas",'1.2 Ind. mod. thermal gen.'!$D$7:$D$84,"CCGT-CHP")</f>
        <v>3653.2999999999993</v>
      </c>
      <c r="F9" s="275" t="s">
        <v>35</v>
      </c>
    </row>
    <row r="10" spans="2:6" ht="15" customHeight="1" x14ac:dyDescent="0.35">
      <c r="B10" s="10" t="s">
        <v>38</v>
      </c>
      <c r="C10" s="65" t="s">
        <v>37</v>
      </c>
      <c r="D10" s="65"/>
      <c r="E10" s="208">
        <f>SUMIFS('1.2 Ind. mod. thermal gen.'!$F$7:$F$84,'1.2 Ind. mod. thermal gen.'!$E$7:$E$84,"Gas",'1.2 Ind. mod. thermal gen.'!$D$7:$D$84,"CCGT-CHP")</f>
        <v>524.29999999999995</v>
      </c>
      <c r="F10" s="276"/>
    </row>
    <row r="11" spans="2:6" ht="15" customHeight="1" x14ac:dyDescent="0.35">
      <c r="B11" s="10" t="s">
        <v>39</v>
      </c>
      <c r="C11" s="65" t="s">
        <v>37</v>
      </c>
      <c r="D11" s="65"/>
      <c r="E11" s="208">
        <f>SUMIFS('1.2 Ind. mod. thermal gen.'!$F$7:$F$84,'1.2 Ind. mod. thermal gen.'!$E$7:$E$84,"Gas",'1.2 Ind. mod. thermal gen.'!$D$7:$D$84,"CL")</f>
        <v>315</v>
      </c>
      <c r="F11" s="276"/>
    </row>
    <row r="12" spans="2:6" ht="15" customHeight="1" x14ac:dyDescent="0.35">
      <c r="B12" s="10" t="s">
        <v>40</v>
      </c>
      <c r="C12" s="65" t="s">
        <v>37</v>
      </c>
      <c r="D12" s="65"/>
      <c r="E12" s="208">
        <f>SUMIFS('1.2 Ind. mod. thermal gen.'!$F$7:$F$84,'1.2 Ind. mod. thermal gen.'!$E$7:$E$84,"Gas",'1.2 Ind. mod. thermal gen.'!$D$7:$D$84,"GT")</f>
        <v>294</v>
      </c>
      <c r="F12" s="276"/>
    </row>
    <row r="13" spans="2:6" ht="15" customHeight="1" x14ac:dyDescent="0.35">
      <c r="B13" s="10" t="s">
        <v>41</v>
      </c>
      <c r="C13" s="65" t="s">
        <v>37</v>
      </c>
      <c r="D13" s="65"/>
      <c r="E13" s="208">
        <f>SUMIFS('1.2 Ind. mod. thermal gen.'!$F$7:$F$84,'1.2 Ind. mod. thermal gen.'!$E$7:$E$84,"Gas",'1.2 Ind. mod. thermal gen.'!$D$7:$D$84,"CHP")</f>
        <v>843.4</v>
      </c>
      <c r="F13" s="276"/>
    </row>
    <row r="14" spans="2:6" ht="15" customHeight="1" x14ac:dyDescent="0.35">
      <c r="B14" s="10" t="s">
        <v>42</v>
      </c>
      <c r="C14" s="65" t="s">
        <v>43</v>
      </c>
      <c r="D14" s="65"/>
      <c r="E14" s="208">
        <f>SUMIFS('1.2 Ind. mod. thermal gen.'!$F$7:$F$84,'1.2 Ind. mod. thermal gen.'!$E$7:$E$84,"Oil",'1.2 Ind. mod. thermal gen.'!$D$7:$D$84,"TJ")</f>
        <v>158.30000000000001</v>
      </c>
      <c r="F14" s="79"/>
    </row>
    <row r="15" spans="2:6" ht="15" customHeight="1" x14ac:dyDescent="0.35">
      <c r="B15" s="10"/>
      <c r="C15" s="11"/>
      <c r="D15" s="15"/>
      <c r="E15" s="60"/>
      <c r="F15" s="79"/>
    </row>
    <row r="16" spans="2:6" ht="15" customHeight="1" x14ac:dyDescent="0.35">
      <c r="B16" s="87" t="s">
        <v>44</v>
      </c>
      <c r="C16" s="164"/>
      <c r="D16" s="162"/>
      <c r="E16" s="163">
        <v>1244</v>
      </c>
      <c r="F16" s="79"/>
    </row>
    <row r="17" spans="2:7" ht="15" customHeight="1" x14ac:dyDescent="0.35">
      <c r="B17" s="16"/>
      <c r="C17" s="17"/>
      <c r="D17" s="11"/>
      <c r="E17" s="63"/>
      <c r="F17" s="79"/>
    </row>
    <row r="18" spans="2:7" ht="15" customHeight="1" x14ac:dyDescent="0.35">
      <c r="B18" s="87" t="s">
        <v>45</v>
      </c>
      <c r="C18" s="164"/>
      <c r="D18" s="164"/>
      <c r="E18" s="163">
        <f>SUM(E19,E22,E23,E24,E27)</f>
        <v>14865.8</v>
      </c>
      <c r="F18" s="79"/>
    </row>
    <row r="19" spans="2:7" ht="15" customHeight="1" x14ac:dyDescent="0.35">
      <c r="B19" s="10"/>
      <c r="C19" s="64" t="s">
        <v>46</v>
      </c>
      <c r="D19" s="64"/>
      <c r="E19" s="60">
        <f>SUM(E20:E21)</f>
        <v>6000</v>
      </c>
      <c r="F19" s="79"/>
    </row>
    <row r="20" spans="2:7" ht="15" customHeight="1" x14ac:dyDescent="0.35">
      <c r="B20" s="10"/>
      <c r="C20" s="11"/>
      <c r="D20" s="15" t="s">
        <v>47</v>
      </c>
      <c r="E20" s="105">
        <v>3747</v>
      </c>
      <c r="F20" s="79" t="s">
        <v>48</v>
      </c>
    </row>
    <row r="21" spans="2:7" ht="15" customHeight="1" x14ac:dyDescent="0.35">
      <c r="B21" s="10"/>
      <c r="C21" s="11"/>
      <c r="D21" s="15" t="s">
        <v>49</v>
      </c>
      <c r="E21" s="105">
        <v>2253</v>
      </c>
      <c r="F21" s="79" t="s">
        <v>50</v>
      </c>
    </row>
    <row r="22" spans="2:7" ht="15" customHeight="1" x14ac:dyDescent="0.35">
      <c r="B22" s="10"/>
      <c r="C22" s="278" t="s">
        <v>51</v>
      </c>
      <c r="D22" s="278"/>
      <c r="E22" s="106">
        <v>8000</v>
      </c>
      <c r="F22" s="79" t="s">
        <v>52</v>
      </c>
    </row>
    <row r="23" spans="2:7" ht="15" customHeight="1" x14ac:dyDescent="0.35">
      <c r="B23" s="10"/>
      <c r="C23" s="278" t="s">
        <v>53</v>
      </c>
      <c r="D23" s="278"/>
      <c r="E23" s="106">
        <v>134</v>
      </c>
      <c r="F23" s="79"/>
    </row>
    <row r="24" spans="2:7" ht="15" customHeight="1" x14ac:dyDescent="0.35">
      <c r="B24" s="10"/>
      <c r="C24" s="262" t="s">
        <v>54</v>
      </c>
      <c r="D24" s="262"/>
      <c r="E24" s="60">
        <f>SUM(E25:E26)</f>
        <v>418</v>
      </c>
      <c r="F24" s="79"/>
      <c r="G24" s="217"/>
    </row>
    <row r="25" spans="2:7" ht="15" customHeight="1" x14ac:dyDescent="0.35">
      <c r="B25" s="10"/>
      <c r="C25" s="11"/>
      <c r="D25" s="15" t="s">
        <v>55</v>
      </c>
      <c r="E25" s="66">
        <f>SUMIFS('1.2 Ind. mod. thermal gen.'!$F$7:$F$84,'1.2 Ind. mod. thermal gen.'!$E$7:$E$84,"Biomass")</f>
        <v>273</v>
      </c>
      <c r="F25" s="94"/>
    </row>
    <row r="26" spans="2:7" ht="15" customHeight="1" x14ac:dyDescent="0.35">
      <c r="B26" s="10"/>
      <c r="C26" s="11"/>
      <c r="D26" s="15" t="s">
        <v>56</v>
      </c>
      <c r="E26" s="67">
        <f>'1.4 Profiled thermal generation'!C9</f>
        <v>145</v>
      </c>
      <c r="F26" s="79" t="s">
        <v>57</v>
      </c>
    </row>
    <row r="27" spans="2:7" ht="15" customHeight="1" x14ac:dyDescent="0.35">
      <c r="B27" s="10"/>
      <c r="C27" s="11" t="s">
        <v>58</v>
      </c>
      <c r="D27" s="15"/>
      <c r="E27" s="46">
        <f>SUM(E28:E29)</f>
        <v>313.79999999999995</v>
      </c>
      <c r="F27" s="79"/>
    </row>
    <row r="28" spans="2:7" ht="15" customHeight="1" x14ac:dyDescent="0.35">
      <c r="B28" s="10"/>
      <c r="C28" s="11"/>
      <c r="D28" s="15" t="s">
        <v>55</v>
      </c>
      <c r="E28" s="66">
        <f>SUMIFS('1.2 Ind. mod. thermal gen.'!$F$7:$F$84,'1.2 Ind. mod. thermal gen.'!$E$7:$E$84,"Waste")</f>
        <v>267.79999999999995</v>
      </c>
      <c r="F28" s="79"/>
    </row>
    <row r="29" spans="2:7" ht="15" customHeight="1" x14ac:dyDescent="0.35">
      <c r="B29" s="10"/>
      <c r="C29" s="11"/>
      <c r="D29" s="15" t="s">
        <v>56</v>
      </c>
      <c r="E29" s="67">
        <f>'1.4 Profiled thermal generation'!C8</f>
        <v>46</v>
      </c>
      <c r="F29" s="79" t="s">
        <v>57</v>
      </c>
    </row>
    <row r="30" spans="2:7" ht="15" customHeight="1" x14ac:dyDescent="0.35">
      <c r="B30" s="10"/>
      <c r="C30" s="11"/>
      <c r="D30" s="11"/>
      <c r="E30" s="63"/>
      <c r="F30" s="79"/>
    </row>
    <row r="31" spans="2:7" ht="15" customHeight="1" x14ac:dyDescent="0.35">
      <c r="B31" s="87" t="s">
        <v>59</v>
      </c>
      <c r="C31" s="162"/>
      <c r="D31" s="162"/>
      <c r="E31" s="163">
        <f>SUM(E32:E33)</f>
        <v>2395</v>
      </c>
      <c r="F31" s="79"/>
    </row>
    <row r="32" spans="2:7" ht="15" customHeight="1" x14ac:dyDescent="0.35">
      <c r="B32" s="10"/>
      <c r="C32" s="11" t="s">
        <v>60</v>
      </c>
      <c r="D32" s="11"/>
      <c r="E32" s="60">
        <f>'1.3 Storage'!D15</f>
        <v>1395</v>
      </c>
      <c r="F32" s="79"/>
    </row>
    <row r="33" spans="1:6" ht="15" customHeight="1" thickBot="1" x14ac:dyDescent="0.4">
      <c r="B33" s="18"/>
      <c r="C33" s="139" t="s">
        <v>61</v>
      </c>
      <c r="D33" s="33"/>
      <c r="E33" s="140">
        <f>'1.3 Storage'!D41</f>
        <v>1000</v>
      </c>
      <c r="F33" s="80"/>
    </row>
    <row r="34" spans="1:6" ht="15" customHeight="1" x14ac:dyDescent="0.35">
      <c r="B34" s="17"/>
      <c r="C34" s="17"/>
      <c r="D34" s="15"/>
      <c r="E34" s="42"/>
      <c r="F34" s="12"/>
    </row>
    <row r="35" spans="1:6" ht="15" customHeight="1" x14ac:dyDescent="0.35">
      <c r="A35" s="11"/>
      <c r="B35" s="279"/>
      <c r="C35" s="279"/>
      <c r="D35" s="279"/>
      <c r="E35" s="11"/>
      <c r="F35" s="12"/>
    </row>
    <row r="36" spans="1:6" ht="15" customHeight="1" x14ac:dyDescent="0.35">
      <c r="B36" s="11"/>
      <c r="C36" s="11"/>
      <c r="D36" s="11"/>
      <c r="E36" s="11"/>
      <c r="F36" s="12"/>
    </row>
    <row r="37" spans="1:6" ht="15" customHeight="1" x14ac:dyDescent="0.35">
      <c r="B37" s="11"/>
      <c r="C37" s="11"/>
      <c r="D37" s="11"/>
      <c r="E37" s="11"/>
      <c r="F37" s="12"/>
    </row>
    <row r="38" spans="1:6" ht="15" customHeight="1" x14ac:dyDescent="0.35">
      <c r="B38" s="11"/>
      <c r="C38" s="11"/>
      <c r="D38" s="11"/>
      <c r="E38" s="11"/>
      <c r="F38" s="12"/>
    </row>
    <row r="39" spans="1:6" ht="15" customHeight="1" x14ac:dyDescent="0.35">
      <c r="B39" s="11"/>
      <c r="C39" s="11"/>
      <c r="D39" s="11"/>
      <c r="E39" s="11"/>
      <c r="F39" s="12"/>
    </row>
    <row r="40" spans="1:6" ht="15" customHeight="1" x14ac:dyDescent="0.35">
      <c r="B40" s="11"/>
      <c r="C40" s="11"/>
      <c r="D40" s="11"/>
      <c r="E40" s="11"/>
      <c r="F40" s="12"/>
    </row>
    <row r="41" spans="1:6" ht="15" customHeight="1" x14ac:dyDescent="0.35">
      <c r="B41" s="11"/>
      <c r="C41" s="11"/>
      <c r="D41" s="11"/>
      <c r="E41" s="11"/>
      <c r="F41" s="12"/>
    </row>
    <row r="42" spans="1:6" ht="15" customHeight="1" x14ac:dyDescent="0.35">
      <c r="B42" s="11"/>
      <c r="C42" s="11"/>
      <c r="D42" s="11"/>
      <c r="E42" s="11"/>
      <c r="F42" s="12"/>
    </row>
    <row r="43" spans="1:6" ht="15" customHeight="1" x14ac:dyDescent="0.35">
      <c r="B43" s="11"/>
      <c r="C43" s="11"/>
      <c r="D43" s="11"/>
      <c r="E43" s="11"/>
      <c r="F43" s="12"/>
    </row>
    <row r="44" spans="1:6" ht="15" customHeight="1" x14ac:dyDescent="0.35">
      <c r="B44" s="11"/>
      <c r="C44" s="11"/>
      <c r="D44" s="11"/>
      <c r="E44" s="11"/>
      <c r="F44" s="12"/>
    </row>
    <row r="45" spans="1:6" ht="15" customHeight="1" x14ac:dyDescent="0.35">
      <c r="B45" s="11"/>
      <c r="C45" s="11"/>
      <c r="D45" s="11"/>
      <c r="E45" s="11"/>
      <c r="F45" s="12"/>
    </row>
    <row r="46" spans="1:6" ht="15" customHeight="1" x14ac:dyDescent="0.35">
      <c r="B46" s="11"/>
      <c r="C46" s="11"/>
      <c r="D46" s="11"/>
      <c r="E46" s="11"/>
      <c r="F46" s="12"/>
    </row>
    <row r="47" spans="1:6" ht="15" customHeight="1" x14ac:dyDescent="0.35">
      <c r="B47" s="11"/>
      <c r="C47" s="11"/>
      <c r="D47" s="11"/>
      <c r="E47" s="11"/>
      <c r="F47" s="12"/>
    </row>
    <row r="48" spans="1:6" ht="15" customHeight="1" x14ac:dyDescent="0.35">
      <c r="B48" s="11"/>
      <c r="C48" s="11"/>
      <c r="D48" s="11"/>
      <c r="E48" s="11"/>
      <c r="F48" s="12"/>
    </row>
    <row r="49" spans="2:6" ht="15" customHeight="1" x14ac:dyDescent="0.35">
      <c r="B49" s="11"/>
      <c r="C49" s="11"/>
      <c r="D49" s="11"/>
      <c r="E49" s="11"/>
      <c r="F49" s="12"/>
    </row>
    <row r="50" spans="2:6" ht="15" customHeight="1" x14ac:dyDescent="0.35">
      <c r="B50" s="11"/>
      <c r="C50" s="11"/>
      <c r="D50" s="11"/>
      <c r="E50" s="11"/>
      <c r="F50" s="12"/>
    </row>
    <row r="51" spans="2:6" ht="15" customHeight="1" x14ac:dyDescent="0.35">
      <c r="B51" s="11"/>
      <c r="C51" s="11"/>
      <c r="D51" s="11"/>
      <c r="E51" s="11"/>
      <c r="F51" s="12"/>
    </row>
    <row r="52" spans="2:6" ht="15" customHeight="1" x14ac:dyDescent="0.35">
      <c r="B52" s="11"/>
      <c r="C52" s="11"/>
      <c r="D52" s="11"/>
      <c r="E52" s="11"/>
      <c r="F52" s="12"/>
    </row>
    <row r="53" spans="2:6" ht="15" customHeight="1" x14ac:dyDescent="0.35">
      <c r="B53" s="11"/>
      <c r="C53" s="11"/>
      <c r="D53" s="11"/>
      <c r="E53" s="11"/>
      <c r="F53" s="12"/>
    </row>
    <row r="54" spans="2:6" ht="15" customHeight="1" x14ac:dyDescent="0.35">
      <c r="B54" s="11"/>
      <c r="C54" s="11"/>
      <c r="D54" s="11"/>
      <c r="E54" s="11"/>
      <c r="F54" s="12"/>
    </row>
    <row r="55" spans="2:6" ht="15" customHeight="1" x14ac:dyDescent="0.35">
      <c r="B55" s="11"/>
      <c r="C55" s="11"/>
      <c r="D55" s="11"/>
      <c r="E55" s="11"/>
      <c r="F55" s="12"/>
    </row>
    <row r="56" spans="2:6" ht="15" customHeight="1" x14ac:dyDescent="0.35">
      <c r="B56" s="11"/>
      <c r="C56" s="11"/>
      <c r="D56" s="11"/>
      <c r="E56" s="11"/>
      <c r="F56" s="12"/>
    </row>
    <row r="57" spans="2:6" ht="15" customHeight="1" x14ac:dyDescent="0.35">
      <c r="B57" s="11"/>
      <c r="C57" s="11"/>
      <c r="D57" s="11"/>
      <c r="E57" s="11"/>
      <c r="F57" s="12"/>
    </row>
    <row r="58" spans="2:6" ht="15" customHeight="1" x14ac:dyDescent="0.35">
      <c r="B58" s="11"/>
      <c r="C58" s="11"/>
      <c r="D58" s="11"/>
      <c r="E58" s="11"/>
      <c r="F58" s="12"/>
    </row>
    <row r="59" spans="2:6" ht="15" customHeight="1" x14ac:dyDescent="0.35">
      <c r="B59" s="11"/>
      <c r="C59" s="11"/>
      <c r="D59" s="11"/>
      <c r="E59" s="11"/>
      <c r="F59" s="12"/>
    </row>
    <row r="60" spans="2:6" ht="15" customHeight="1" x14ac:dyDescent="0.35">
      <c r="B60" s="11"/>
      <c r="C60" s="11"/>
      <c r="D60" s="11"/>
      <c r="E60" s="11"/>
      <c r="F60" s="12"/>
    </row>
    <row r="61" spans="2:6" ht="15" customHeight="1" x14ac:dyDescent="0.35">
      <c r="B61" s="11"/>
      <c r="C61" s="11"/>
      <c r="D61" s="11"/>
      <c r="E61" s="11"/>
      <c r="F61" s="12"/>
    </row>
    <row r="62" spans="2:6" ht="15" customHeight="1" x14ac:dyDescent="0.35">
      <c r="B62" s="11"/>
      <c r="C62" s="11"/>
      <c r="D62" s="11"/>
      <c r="E62" s="11"/>
      <c r="F62" s="12"/>
    </row>
    <row r="63" spans="2:6" ht="15" customHeight="1" x14ac:dyDescent="0.35">
      <c r="B63" s="11"/>
      <c r="C63" s="11"/>
      <c r="D63" s="11"/>
      <c r="E63" s="11"/>
      <c r="F63" s="12"/>
    </row>
    <row r="64" spans="2:6" ht="15" customHeight="1" x14ac:dyDescent="0.35">
      <c r="B64" s="11"/>
      <c r="C64" s="11"/>
      <c r="D64" s="11"/>
      <c r="E64" s="11"/>
      <c r="F64" s="12"/>
    </row>
    <row r="65" spans="2:6" ht="15" customHeight="1" x14ac:dyDescent="0.35">
      <c r="B65" s="11"/>
      <c r="C65" s="11"/>
      <c r="D65" s="11"/>
      <c r="E65" s="11"/>
      <c r="F65" s="12"/>
    </row>
    <row r="66" spans="2:6" ht="15" customHeight="1" x14ac:dyDescent="0.35">
      <c r="B66" s="11"/>
      <c r="C66" s="11"/>
      <c r="D66" s="11"/>
      <c r="E66" s="11"/>
      <c r="F66" s="12"/>
    </row>
    <row r="67" spans="2:6" ht="15" customHeight="1" x14ac:dyDescent="0.35">
      <c r="B67" s="11"/>
      <c r="C67" s="11"/>
      <c r="D67" s="11"/>
      <c r="E67" s="11"/>
      <c r="F67" s="12"/>
    </row>
    <row r="68" spans="2:6" ht="15" customHeight="1" x14ac:dyDescent="0.35">
      <c r="B68" s="11"/>
      <c r="C68" s="11"/>
      <c r="D68" s="11"/>
      <c r="E68" s="11"/>
      <c r="F68" s="12"/>
    </row>
    <row r="69" spans="2:6" ht="15" customHeight="1" x14ac:dyDescent="0.35">
      <c r="B69" s="11"/>
      <c r="C69" s="11"/>
      <c r="D69" s="11"/>
      <c r="E69" s="11"/>
      <c r="F69" s="12"/>
    </row>
    <row r="70" spans="2:6" ht="15" customHeight="1" x14ac:dyDescent="0.35">
      <c r="B70" s="11"/>
      <c r="C70" s="11"/>
      <c r="D70" s="11"/>
      <c r="E70" s="11"/>
      <c r="F70" s="12"/>
    </row>
    <row r="71" spans="2:6" ht="15" customHeight="1" x14ac:dyDescent="0.35">
      <c r="B71" s="11"/>
      <c r="C71" s="11"/>
      <c r="D71" s="11"/>
      <c r="E71" s="11"/>
      <c r="F71" s="12"/>
    </row>
    <row r="72" spans="2:6" ht="15" customHeight="1" x14ac:dyDescent="0.35">
      <c r="B72" s="11"/>
      <c r="C72" s="11"/>
      <c r="D72" s="11"/>
      <c r="E72" s="11"/>
      <c r="F72" s="12"/>
    </row>
    <row r="73" spans="2:6" ht="15" customHeight="1" x14ac:dyDescent="0.35">
      <c r="B73" s="11"/>
      <c r="C73" s="11"/>
      <c r="D73" s="11"/>
      <c r="E73" s="11"/>
      <c r="F73" s="12"/>
    </row>
    <row r="74" spans="2:6" ht="15" customHeight="1" x14ac:dyDescent="0.35">
      <c r="B74" s="11"/>
      <c r="C74" s="11"/>
      <c r="D74" s="11"/>
      <c r="E74" s="11"/>
      <c r="F74" s="12"/>
    </row>
    <row r="75" spans="2:6" ht="15" customHeight="1" x14ac:dyDescent="0.35">
      <c r="B75" s="11"/>
      <c r="C75" s="11"/>
      <c r="D75" s="11"/>
      <c r="E75" s="11"/>
      <c r="F75" s="12"/>
    </row>
    <row r="76" spans="2:6" ht="15" customHeight="1" x14ac:dyDescent="0.35">
      <c r="B76" s="11"/>
      <c r="C76" s="11"/>
      <c r="D76" s="11"/>
      <c r="E76" s="11"/>
      <c r="F76" s="12"/>
    </row>
    <row r="77" spans="2:6" ht="15" customHeight="1" x14ac:dyDescent="0.35">
      <c r="B77" s="11"/>
      <c r="C77" s="11"/>
      <c r="D77" s="11"/>
      <c r="E77" s="11"/>
      <c r="F77" s="12"/>
    </row>
    <row r="78" spans="2:6" ht="15" customHeight="1" x14ac:dyDescent="0.35">
      <c r="B78" s="11"/>
      <c r="C78" s="11"/>
      <c r="D78" s="11"/>
      <c r="E78" s="11"/>
      <c r="F78" s="12"/>
    </row>
    <row r="79" spans="2:6" ht="15" customHeight="1" x14ac:dyDescent="0.35">
      <c r="B79" s="11"/>
      <c r="C79" s="11"/>
      <c r="D79" s="11"/>
      <c r="E79" s="11"/>
      <c r="F79" s="12"/>
    </row>
    <row r="80" spans="2:6" ht="15" customHeight="1" x14ac:dyDescent="0.35">
      <c r="B80" s="11"/>
      <c r="C80" s="11"/>
      <c r="D80" s="11"/>
      <c r="E80" s="11"/>
      <c r="F80" s="12"/>
    </row>
    <row r="81" spans="2:6" ht="15" customHeight="1" x14ac:dyDescent="0.35">
      <c r="B81" s="11"/>
      <c r="C81" s="11"/>
      <c r="D81" s="11"/>
      <c r="E81" s="11"/>
      <c r="F81" s="12"/>
    </row>
    <row r="82" spans="2:6" ht="15" customHeight="1" x14ac:dyDescent="0.35">
      <c r="B82" s="11"/>
      <c r="C82" s="11"/>
      <c r="D82" s="11"/>
      <c r="E82" s="11"/>
      <c r="F82" s="12"/>
    </row>
    <row r="83" spans="2:6" ht="15" customHeight="1" x14ac:dyDescent="0.35">
      <c r="B83" s="11"/>
      <c r="C83" s="11"/>
      <c r="D83" s="11"/>
      <c r="E83" s="11"/>
      <c r="F83" s="12"/>
    </row>
    <row r="84" spans="2:6" ht="15" customHeight="1" x14ac:dyDescent="0.35">
      <c r="B84" s="11"/>
      <c r="C84" s="11"/>
      <c r="D84" s="11"/>
      <c r="E84" s="11"/>
      <c r="F84" s="12"/>
    </row>
    <row r="85" spans="2:6" ht="15" customHeight="1" x14ac:dyDescent="0.35">
      <c r="B85" s="11"/>
      <c r="C85" s="11"/>
      <c r="D85" s="11"/>
      <c r="E85" s="11"/>
      <c r="F85" s="12"/>
    </row>
    <row r="86" spans="2:6" ht="15" customHeight="1" x14ac:dyDescent="0.35">
      <c r="B86" s="11"/>
      <c r="C86" s="11"/>
      <c r="D86" s="11"/>
      <c r="E86" s="11"/>
      <c r="F86" s="12"/>
    </row>
    <row r="87" spans="2:6" ht="15" customHeight="1" x14ac:dyDescent="0.35">
      <c r="B87" s="11"/>
      <c r="C87" s="11"/>
      <c r="D87" s="11"/>
      <c r="E87" s="11"/>
      <c r="F87" s="12"/>
    </row>
    <row r="88" spans="2:6" ht="15" customHeight="1" x14ac:dyDescent="0.35">
      <c r="B88" s="11"/>
      <c r="C88" s="11"/>
      <c r="D88" s="11"/>
      <c r="E88" s="11"/>
      <c r="F88" s="12"/>
    </row>
    <row r="89" spans="2:6" ht="15" customHeight="1" x14ac:dyDescent="0.35">
      <c r="B89" s="11"/>
      <c r="C89" s="11"/>
      <c r="D89" s="11"/>
      <c r="E89" s="11"/>
      <c r="F89" s="12"/>
    </row>
    <row r="90" spans="2:6" ht="15" customHeight="1" x14ac:dyDescent="0.35">
      <c r="B90" s="11"/>
      <c r="C90" s="11"/>
      <c r="D90" s="11"/>
      <c r="E90" s="11"/>
      <c r="F90" s="12"/>
    </row>
    <row r="91" spans="2:6" ht="15" customHeight="1" x14ac:dyDescent="0.35">
      <c r="B91" s="11"/>
      <c r="C91" s="11"/>
      <c r="D91" s="11"/>
      <c r="E91" s="11"/>
      <c r="F91" s="12"/>
    </row>
    <row r="92" spans="2:6" ht="15" customHeight="1" x14ac:dyDescent="0.35">
      <c r="B92" s="11"/>
      <c r="C92" s="11"/>
      <c r="D92" s="11"/>
      <c r="E92" s="11"/>
      <c r="F92" s="12"/>
    </row>
    <row r="93" spans="2:6" ht="15" customHeight="1" x14ac:dyDescent="0.35">
      <c r="B93" s="11"/>
      <c r="C93" s="11"/>
      <c r="D93" s="11"/>
      <c r="E93" s="11"/>
      <c r="F93" s="12"/>
    </row>
    <row r="94" spans="2:6" ht="15" customHeight="1" x14ac:dyDescent="0.35">
      <c r="B94" s="11"/>
      <c r="C94" s="11"/>
      <c r="D94" s="11"/>
      <c r="E94" s="11"/>
      <c r="F94" s="12"/>
    </row>
    <row r="95" spans="2:6" ht="15" customHeight="1" x14ac:dyDescent="0.35">
      <c r="B95" s="11"/>
      <c r="C95" s="11"/>
      <c r="D95" s="11"/>
      <c r="E95" s="11"/>
      <c r="F95" s="12"/>
    </row>
    <row r="96" spans="2:6" ht="15" customHeight="1" x14ac:dyDescent="0.35">
      <c r="B96" s="11"/>
      <c r="C96" s="11"/>
      <c r="D96" s="11"/>
      <c r="E96" s="11"/>
      <c r="F96" s="12"/>
    </row>
    <row r="97" spans="2:6" ht="15" customHeight="1" x14ac:dyDescent="0.35">
      <c r="B97" s="11"/>
      <c r="C97" s="11"/>
      <c r="D97" s="11"/>
      <c r="E97" s="11"/>
      <c r="F97" s="12"/>
    </row>
    <row r="98" spans="2:6" ht="15" customHeight="1" x14ac:dyDescent="0.35">
      <c r="B98" s="11"/>
      <c r="C98" s="11"/>
      <c r="D98" s="11"/>
      <c r="E98" s="11"/>
      <c r="F98" s="12"/>
    </row>
    <row r="99" spans="2:6" ht="15" customHeight="1" x14ac:dyDescent="0.35">
      <c r="B99" s="11"/>
      <c r="C99" s="11"/>
      <c r="D99" s="11"/>
      <c r="E99" s="11"/>
      <c r="F99" s="12"/>
    </row>
    <row r="100" spans="2:6" ht="15" customHeight="1" x14ac:dyDescent="0.35">
      <c r="B100" s="11"/>
      <c r="C100" s="11"/>
      <c r="D100" s="11"/>
      <c r="E100" s="11"/>
      <c r="F100" s="12"/>
    </row>
    <row r="101" spans="2:6" ht="15" customHeight="1" x14ac:dyDescent="0.35">
      <c r="B101" s="11"/>
      <c r="C101" s="11"/>
      <c r="D101" s="11"/>
      <c r="E101" s="11"/>
      <c r="F101" s="12"/>
    </row>
    <row r="102" spans="2:6" ht="15" customHeight="1" x14ac:dyDescent="0.35">
      <c r="B102" s="11"/>
      <c r="C102" s="11"/>
      <c r="D102" s="11"/>
      <c r="E102" s="11"/>
      <c r="F102" s="12"/>
    </row>
    <row r="103" spans="2:6" ht="15" customHeight="1" x14ac:dyDescent="0.35">
      <c r="B103" s="11"/>
      <c r="C103" s="11"/>
      <c r="D103" s="11"/>
      <c r="E103" s="11"/>
      <c r="F103" s="12"/>
    </row>
    <row r="104" spans="2:6" ht="15.75" customHeight="1" x14ac:dyDescent="0.35">
      <c r="B104" s="11"/>
      <c r="C104" s="11"/>
      <c r="D104" s="11"/>
      <c r="E104" s="11"/>
      <c r="F104" s="12"/>
    </row>
  </sheetData>
  <mergeCells count="6">
    <mergeCell ref="F9:F13"/>
    <mergeCell ref="B4:E4"/>
    <mergeCell ref="C22:D22"/>
    <mergeCell ref="C23:D23"/>
    <mergeCell ref="B35:D35"/>
    <mergeCell ref="B6:D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98"/>
  <sheetViews>
    <sheetView showGridLines="0" zoomScale="90" zoomScaleNormal="90" workbookViewId="0">
      <selection activeCell="G72" sqref="G72"/>
    </sheetView>
  </sheetViews>
  <sheetFormatPr defaultRowHeight="14.5" x14ac:dyDescent="0.35"/>
  <cols>
    <col min="1" max="1" width="2.81640625" customWidth="1"/>
    <col min="2" max="2" width="31" customWidth="1"/>
    <col min="3" max="3" width="25.453125" customWidth="1"/>
    <col min="4" max="4" width="12.54296875" bestFit="1" customWidth="1"/>
    <col min="5" max="5" width="8.54296875" customWidth="1"/>
    <col min="6" max="6" width="15" style="4" customWidth="1"/>
    <col min="7" max="7" width="71.1796875" style="4" bestFit="1" customWidth="1"/>
    <col min="8" max="8" width="38.54296875" bestFit="1" customWidth="1"/>
  </cols>
  <sheetData>
    <row r="2" spans="2:8" ht="24" thickBot="1" x14ac:dyDescent="0.6">
      <c r="B2" s="5" t="s">
        <v>7</v>
      </c>
      <c r="C2" s="5"/>
      <c r="D2" s="5"/>
      <c r="E2" s="6"/>
      <c r="F2" s="9"/>
      <c r="G2" s="48"/>
    </row>
    <row r="3" spans="2:8" ht="18" customHeight="1" x14ac:dyDescent="0.55000000000000004">
      <c r="B3" s="6"/>
      <c r="C3" s="6"/>
      <c r="D3" s="6"/>
      <c r="E3" s="6"/>
      <c r="F3" s="9"/>
      <c r="G3" s="48"/>
    </row>
    <row r="4" spans="2:8" ht="43.5" customHeight="1" x14ac:dyDescent="0.35">
      <c r="B4" s="283" t="s">
        <v>62</v>
      </c>
      <c r="C4" s="283"/>
      <c r="D4" s="283"/>
      <c r="E4" s="283"/>
      <c r="F4" s="283"/>
      <c r="G4" s="283"/>
    </row>
    <row r="5" spans="2:8" ht="18" customHeight="1" thickBot="1" x14ac:dyDescent="0.6">
      <c r="B5" s="6"/>
      <c r="C5" s="6"/>
      <c r="D5" s="6"/>
      <c r="E5" s="6"/>
      <c r="F5" s="9"/>
      <c r="G5" s="48"/>
    </row>
    <row r="6" spans="2:8" ht="43.5" x14ac:dyDescent="0.35">
      <c r="B6" s="201" t="s">
        <v>63</v>
      </c>
      <c r="C6" s="202" t="s">
        <v>64</v>
      </c>
      <c r="D6" s="202" t="s">
        <v>65</v>
      </c>
      <c r="E6" s="202" t="s">
        <v>66</v>
      </c>
      <c r="F6" s="203" t="s">
        <v>67</v>
      </c>
      <c r="G6" s="204" t="s">
        <v>31</v>
      </c>
      <c r="H6" s="7"/>
    </row>
    <row r="7" spans="2:8" ht="15" customHeight="1" x14ac:dyDescent="0.35">
      <c r="B7" s="49" t="s">
        <v>68</v>
      </c>
      <c r="C7" s="50" t="s">
        <v>69</v>
      </c>
      <c r="D7" s="50" t="s">
        <v>41</v>
      </c>
      <c r="E7" s="50" t="s">
        <v>37</v>
      </c>
      <c r="F7" s="53">
        <v>43</v>
      </c>
      <c r="G7" s="43"/>
    </row>
    <row r="8" spans="2:8" ht="15" customHeight="1" x14ac:dyDescent="0.35">
      <c r="B8" s="49" t="s">
        <v>68</v>
      </c>
      <c r="C8" s="50" t="s">
        <v>70</v>
      </c>
      <c r="D8" s="50" t="s">
        <v>41</v>
      </c>
      <c r="E8" s="50" t="s">
        <v>37</v>
      </c>
      <c r="F8" s="53">
        <v>5</v>
      </c>
      <c r="G8" s="43"/>
    </row>
    <row r="9" spans="2:8" ht="15" customHeight="1" x14ac:dyDescent="0.35">
      <c r="B9" s="49" t="s">
        <v>68</v>
      </c>
      <c r="C9" s="50" t="s">
        <v>71</v>
      </c>
      <c r="D9" s="50" t="s">
        <v>72</v>
      </c>
      <c r="E9" s="50" t="s">
        <v>43</v>
      </c>
      <c r="F9" s="53">
        <v>18</v>
      </c>
      <c r="G9" s="43"/>
    </row>
    <row r="10" spans="2:8" ht="15" customHeight="1" x14ac:dyDescent="0.35">
      <c r="B10" s="49" t="s">
        <v>68</v>
      </c>
      <c r="C10" s="50" t="s">
        <v>73</v>
      </c>
      <c r="D10" s="50" t="s">
        <v>74</v>
      </c>
      <c r="E10" s="50" t="s">
        <v>37</v>
      </c>
      <c r="F10" s="53">
        <v>289</v>
      </c>
      <c r="G10" s="43"/>
    </row>
    <row r="11" spans="2:8" ht="15" customHeight="1" x14ac:dyDescent="0.35">
      <c r="B11" s="49" t="s">
        <v>68</v>
      </c>
      <c r="C11" s="50" t="s">
        <v>75</v>
      </c>
      <c r="D11" s="50" t="s">
        <v>76</v>
      </c>
      <c r="E11" s="50" t="s">
        <v>37</v>
      </c>
      <c r="F11" s="53">
        <v>162</v>
      </c>
      <c r="G11" s="43"/>
    </row>
    <row r="12" spans="2:8" ht="15" customHeight="1" x14ac:dyDescent="0.35">
      <c r="B12" s="49" t="s">
        <v>77</v>
      </c>
      <c r="C12" s="50" t="s">
        <v>78</v>
      </c>
      <c r="D12" s="50" t="s">
        <v>79</v>
      </c>
      <c r="E12" s="50" t="s">
        <v>37</v>
      </c>
      <c r="F12" s="53">
        <v>25</v>
      </c>
      <c r="G12" s="44"/>
    </row>
    <row r="13" spans="2:8" ht="15" customHeight="1" x14ac:dyDescent="0.35">
      <c r="B13" s="49" t="s">
        <v>77</v>
      </c>
      <c r="C13" s="50" t="s">
        <v>80</v>
      </c>
      <c r="D13" s="50" t="s">
        <v>79</v>
      </c>
      <c r="E13" s="50" t="s">
        <v>37</v>
      </c>
      <c r="F13" s="53">
        <v>25</v>
      </c>
      <c r="G13" s="44"/>
    </row>
    <row r="14" spans="2:8" ht="15" customHeight="1" x14ac:dyDescent="0.35">
      <c r="B14" s="49" t="s">
        <v>77</v>
      </c>
      <c r="C14" s="50" t="s">
        <v>81</v>
      </c>
      <c r="D14" s="50" t="s">
        <v>79</v>
      </c>
      <c r="E14" s="50" t="s">
        <v>37</v>
      </c>
      <c r="F14" s="54">
        <v>64</v>
      </c>
      <c r="G14" s="107"/>
    </row>
    <row r="15" spans="2:8" ht="15" customHeight="1" x14ac:dyDescent="0.35">
      <c r="B15" s="49" t="s">
        <v>77</v>
      </c>
      <c r="C15" s="50" t="s">
        <v>82</v>
      </c>
      <c r="D15" s="50" t="s">
        <v>79</v>
      </c>
      <c r="E15" s="50" t="s">
        <v>37</v>
      </c>
      <c r="F15" s="54">
        <v>64</v>
      </c>
      <c r="G15" s="107"/>
    </row>
    <row r="16" spans="2:8" ht="15" customHeight="1" x14ac:dyDescent="0.35">
      <c r="B16" s="49" t="s">
        <v>68</v>
      </c>
      <c r="C16" s="50" t="s">
        <v>83</v>
      </c>
      <c r="D16" s="50" t="s">
        <v>41</v>
      </c>
      <c r="E16" s="50" t="s">
        <v>37</v>
      </c>
      <c r="F16" s="53">
        <v>43</v>
      </c>
      <c r="G16" s="43"/>
    </row>
    <row r="17" spans="2:7" ht="15" customHeight="1" x14ac:dyDescent="0.35">
      <c r="B17" s="49" t="s">
        <v>68</v>
      </c>
      <c r="C17" s="50" t="s">
        <v>84</v>
      </c>
      <c r="D17" s="50" t="s">
        <v>41</v>
      </c>
      <c r="E17" s="50" t="s">
        <v>37</v>
      </c>
      <c r="F17" s="53">
        <v>15</v>
      </c>
      <c r="G17" s="43"/>
    </row>
    <row r="18" spans="2:7" ht="15" customHeight="1" x14ac:dyDescent="0.35">
      <c r="B18" s="49" t="s">
        <v>68</v>
      </c>
      <c r="C18" s="50" t="s">
        <v>85</v>
      </c>
      <c r="D18" s="50" t="s">
        <v>39</v>
      </c>
      <c r="E18" s="50" t="s">
        <v>54</v>
      </c>
      <c r="F18" s="53" t="s">
        <v>86</v>
      </c>
      <c r="G18" s="107" t="s">
        <v>87</v>
      </c>
    </row>
    <row r="19" spans="2:7" ht="15" customHeight="1" x14ac:dyDescent="0.35">
      <c r="B19" s="49" t="s">
        <v>68</v>
      </c>
      <c r="C19" s="50" t="s">
        <v>88</v>
      </c>
      <c r="D19" s="50" t="s">
        <v>72</v>
      </c>
      <c r="E19" s="50" t="s">
        <v>43</v>
      </c>
      <c r="F19" s="53">
        <v>32</v>
      </c>
      <c r="G19" s="43"/>
    </row>
    <row r="20" spans="2:7" ht="15" customHeight="1" x14ac:dyDescent="0.35">
      <c r="B20" s="49" t="s">
        <v>89</v>
      </c>
      <c r="C20" s="50" t="s">
        <v>90</v>
      </c>
      <c r="D20" s="50" t="s">
        <v>91</v>
      </c>
      <c r="E20" s="51" t="s">
        <v>54</v>
      </c>
      <c r="F20" s="53">
        <v>18</v>
      </c>
      <c r="G20" s="43"/>
    </row>
    <row r="21" spans="2:7" ht="15" customHeight="1" x14ac:dyDescent="0.35">
      <c r="B21" s="49" t="s">
        <v>92</v>
      </c>
      <c r="C21" s="50" t="s">
        <v>93</v>
      </c>
      <c r="D21" s="50" t="s">
        <v>91</v>
      </c>
      <c r="E21" s="51" t="s">
        <v>58</v>
      </c>
      <c r="F21" s="53">
        <v>19.399999999999999</v>
      </c>
      <c r="G21" s="43"/>
    </row>
    <row r="22" spans="2:7" ht="15" customHeight="1" x14ac:dyDescent="0.35">
      <c r="B22" s="49" t="s">
        <v>68</v>
      </c>
      <c r="C22" s="50" t="s">
        <v>94</v>
      </c>
      <c r="D22" s="50" t="s">
        <v>72</v>
      </c>
      <c r="E22" s="51" t="s">
        <v>43</v>
      </c>
      <c r="F22" s="53">
        <v>18</v>
      </c>
      <c r="G22" s="43"/>
    </row>
    <row r="23" spans="2:7" ht="15" customHeight="1" x14ac:dyDescent="0.35">
      <c r="B23" s="49" t="s">
        <v>68</v>
      </c>
      <c r="C23" s="50" t="s">
        <v>95</v>
      </c>
      <c r="D23" s="50" t="s">
        <v>96</v>
      </c>
      <c r="E23" s="51" t="s">
        <v>34</v>
      </c>
      <c r="F23" s="53">
        <v>433</v>
      </c>
      <c r="G23" s="107" t="s">
        <v>97</v>
      </c>
    </row>
    <row r="24" spans="2:7" ht="15" customHeight="1" x14ac:dyDescent="0.35">
      <c r="B24" s="49" t="s">
        <v>68</v>
      </c>
      <c r="C24" s="50" t="s">
        <v>98</v>
      </c>
      <c r="D24" s="50" t="s">
        <v>74</v>
      </c>
      <c r="E24" s="50" t="s">
        <v>37</v>
      </c>
      <c r="F24" s="53">
        <v>150</v>
      </c>
      <c r="G24" s="43"/>
    </row>
    <row r="25" spans="2:7" ht="15" customHeight="1" x14ac:dyDescent="0.35">
      <c r="B25" s="49" t="s">
        <v>68</v>
      </c>
      <c r="C25" s="50" t="s">
        <v>99</v>
      </c>
      <c r="D25" s="50" t="s">
        <v>74</v>
      </c>
      <c r="E25" s="50" t="s">
        <v>37</v>
      </c>
      <c r="F25" s="53">
        <v>150</v>
      </c>
      <c r="G25" s="282"/>
    </row>
    <row r="26" spans="2:7" ht="15" customHeight="1" x14ac:dyDescent="0.35">
      <c r="B26" s="49" t="s">
        <v>68</v>
      </c>
      <c r="C26" s="50" t="s">
        <v>100</v>
      </c>
      <c r="D26" s="50" t="s">
        <v>76</v>
      </c>
      <c r="E26" s="50" t="s">
        <v>37</v>
      </c>
      <c r="F26" s="53">
        <v>160</v>
      </c>
      <c r="G26" s="282"/>
    </row>
    <row r="27" spans="2:7" ht="15" customHeight="1" x14ac:dyDescent="0.35">
      <c r="B27" s="49" t="s">
        <v>101</v>
      </c>
      <c r="C27" s="50" t="s">
        <v>102</v>
      </c>
      <c r="D27" s="50" t="s">
        <v>41</v>
      </c>
      <c r="E27" s="50" t="s">
        <v>37</v>
      </c>
      <c r="F27" s="53">
        <v>13</v>
      </c>
      <c r="G27" s="282"/>
    </row>
    <row r="28" spans="2:7" ht="15" customHeight="1" x14ac:dyDescent="0.35">
      <c r="B28" s="49" t="s">
        <v>68</v>
      </c>
      <c r="C28" s="50" t="s">
        <v>103</v>
      </c>
      <c r="D28" s="50" t="s">
        <v>41</v>
      </c>
      <c r="E28" s="50" t="s">
        <v>37</v>
      </c>
      <c r="F28" s="53">
        <v>32</v>
      </c>
      <c r="G28" s="43"/>
    </row>
    <row r="29" spans="2:7" ht="15" customHeight="1" x14ac:dyDescent="0.35">
      <c r="B29" s="49" t="s">
        <v>68</v>
      </c>
      <c r="C29" s="50" t="s">
        <v>104</v>
      </c>
      <c r="D29" s="50" t="s">
        <v>41</v>
      </c>
      <c r="E29" s="50" t="s">
        <v>37</v>
      </c>
      <c r="F29" s="53">
        <v>10</v>
      </c>
      <c r="G29" s="43"/>
    </row>
    <row r="30" spans="2:7" ht="15" customHeight="1" x14ac:dyDescent="0.35">
      <c r="B30" s="49" t="s">
        <v>68</v>
      </c>
      <c r="C30" s="50" t="s">
        <v>105</v>
      </c>
      <c r="D30" s="50" t="s">
        <v>41</v>
      </c>
      <c r="E30" s="50" t="s">
        <v>37</v>
      </c>
      <c r="F30" s="53">
        <v>40</v>
      </c>
      <c r="G30" s="43"/>
    </row>
    <row r="31" spans="2:7" ht="15" customHeight="1" x14ac:dyDescent="0.35">
      <c r="B31" s="49" t="s">
        <v>106</v>
      </c>
      <c r="C31" s="50" t="s">
        <v>107</v>
      </c>
      <c r="D31" s="51" t="s">
        <v>91</v>
      </c>
      <c r="E31" s="51" t="s">
        <v>58</v>
      </c>
      <c r="F31" s="53">
        <v>20</v>
      </c>
      <c r="G31" s="43"/>
    </row>
    <row r="32" spans="2:7" ht="15" customHeight="1" x14ac:dyDescent="0.35">
      <c r="B32" s="49" t="s">
        <v>77</v>
      </c>
      <c r="C32" s="50" t="s">
        <v>108</v>
      </c>
      <c r="D32" s="51" t="s">
        <v>79</v>
      </c>
      <c r="E32" s="51" t="s">
        <v>37</v>
      </c>
      <c r="F32" s="54">
        <v>58</v>
      </c>
      <c r="G32" s="43"/>
    </row>
    <row r="33" spans="2:7" ht="15" customHeight="1" x14ac:dyDescent="0.35">
      <c r="B33" s="49" t="s">
        <v>77</v>
      </c>
      <c r="C33" s="50" t="s">
        <v>109</v>
      </c>
      <c r="D33" s="51" t="s">
        <v>79</v>
      </c>
      <c r="E33" s="51" t="s">
        <v>37</v>
      </c>
      <c r="F33" s="54">
        <v>58</v>
      </c>
      <c r="G33" s="43"/>
    </row>
    <row r="34" spans="2:7" ht="15" customHeight="1" x14ac:dyDescent="0.35">
      <c r="B34" s="49" t="s">
        <v>77</v>
      </c>
      <c r="C34" s="11" t="s">
        <v>110</v>
      </c>
      <c r="D34" s="50" t="s">
        <v>41</v>
      </c>
      <c r="E34" s="11" t="s">
        <v>37</v>
      </c>
      <c r="F34" s="192">
        <v>39</v>
      </c>
      <c r="G34" s="276"/>
    </row>
    <row r="35" spans="2:7" ht="15" customHeight="1" x14ac:dyDescent="0.35">
      <c r="B35" s="49" t="s">
        <v>77</v>
      </c>
      <c r="C35" s="15" t="s">
        <v>111</v>
      </c>
      <c r="D35" s="51" t="s">
        <v>41</v>
      </c>
      <c r="E35" s="51" t="s">
        <v>37</v>
      </c>
      <c r="F35" s="192">
        <v>13</v>
      </c>
      <c r="G35" s="276"/>
    </row>
    <row r="36" spans="2:7" ht="15" customHeight="1" x14ac:dyDescent="0.35">
      <c r="B36" s="49" t="s">
        <v>68</v>
      </c>
      <c r="C36" s="50" t="s">
        <v>112</v>
      </c>
      <c r="D36" s="50" t="s">
        <v>74</v>
      </c>
      <c r="E36" s="50" t="s">
        <v>37</v>
      </c>
      <c r="F36" s="53">
        <v>157</v>
      </c>
      <c r="G36" s="276"/>
    </row>
    <row r="37" spans="2:7" ht="15" customHeight="1" x14ac:dyDescent="0.35">
      <c r="B37" s="49" t="s">
        <v>68</v>
      </c>
      <c r="C37" s="50" t="s">
        <v>113</v>
      </c>
      <c r="D37" s="50" t="s">
        <v>74</v>
      </c>
      <c r="E37" s="50" t="s">
        <v>37</v>
      </c>
      <c r="F37" s="53">
        <v>156.30000000000001</v>
      </c>
      <c r="G37" s="276"/>
    </row>
    <row r="38" spans="2:7" ht="15" customHeight="1" x14ac:dyDescent="0.35">
      <c r="B38" s="49" t="s">
        <v>68</v>
      </c>
      <c r="C38" s="50" t="s">
        <v>114</v>
      </c>
      <c r="D38" s="50" t="s">
        <v>76</v>
      </c>
      <c r="E38" s="50" t="s">
        <v>37</v>
      </c>
      <c r="F38" s="53">
        <v>167</v>
      </c>
      <c r="G38" s="276"/>
    </row>
    <row r="39" spans="2:7" ht="15" customHeight="1" x14ac:dyDescent="0.35">
      <c r="B39" s="49" t="s">
        <v>115</v>
      </c>
      <c r="C39" s="50" t="s">
        <v>116</v>
      </c>
      <c r="D39" s="50" t="s">
        <v>91</v>
      </c>
      <c r="E39" s="50" t="s">
        <v>58</v>
      </c>
      <c r="F39" s="53">
        <v>18.8</v>
      </c>
      <c r="G39" s="43"/>
    </row>
    <row r="40" spans="2:7" ht="15" customHeight="1" x14ac:dyDescent="0.35">
      <c r="B40" s="49" t="s">
        <v>115</v>
      </c>
      <c r="C40" s="50" t="s">
        <v>117</v>
      </c>
      <c r="D40" s="50" t="s">
        <v>91</v>
      </c>
      <c r="E40" s="50" t="s">
        <v>58</v>
      </c>
      <c r="F40" s="54">
        <v>18.899999999999999</v>
      </c>
      <c r="G40" s="43"/>
    </row>
    <row r="41" spans="2:7" ht="15" customHeight="1" x14ac:dyDescent="0.35">
      <c r="B41" s="49" t="s">
        <v>118</v>
      </c>
      <c r="C41" s="50" t="s">
        <v>119</v>
      </c>
      <c r="D41" s="50" t="s">
        <v>91</v>
      </c>
      <c r="E41" s="50" t="s">
        <v>58</v>
      </c>
      <c r="F41" s="54">
        <v>20</v>
      </c>
      <c r="G41" s="43"/>
    </row>
    <row r="42" spans="2:7" ht="15" customHeight="1" x14ac:dyDescent="0.35">
      <c r="B42" s="49" t="s">
        <v>118</v>
      </c>
      <c r="C42" s="50" t="s">
        <v>120</v>
      </c>
      <c r="D42" s="50" t="s">
        <v>91</v>
      </c>
      <c r="E42" s="50" t="s">
        <v>58</v>
      </c>
      <c r="F42" s="54">
        <v>41</v>
      </c>
      <c r="G42" s="43"/>
    </row>
    <row r="43" spans="2:7" ht="15" customHeight="1" x14ac:dyDescent="0.35">
      <c r="B43" s="49" t="s">
        <v>118</v>
      </c>
      <c r="C43" s="50" t="s">
        <v>121</v>
      </c>
      <c r="D43" s="50" t="s">
        <v>91</v>
      </c>
      <c r="E43" s="50" t="s">
        <v>58</v>
      </c>
      <c r="F43" s="54">
        <v>24</v>
      </c>
      <c r="G43" s="43"/>
    </row>
    <row r="44" spans="2:7" ht="15" customHeight="1" x14ac:dyDescent="0.35">
      <c r="B44" s="49" t="s">
        <v>68</v>
      </c>
      <c r="C44" s="50" t="s">
        <v>122</v>
      </c>
      <c r="D44" s="50" t="s">
        <v>41</v>
      </c>
      <c r="E44" s="50" t="s">
        <v>37</v>
      </c>
      <c r="F44" s="58">
        <v>25.1</v>
      </c>
      <c r="G44" s="43"/>
    </row>
    <row r="45" spans="2:7" ht="15" customHeight="1" x14ac:dyDescent="0.35">
      <c r="B45" s="49" t="s">
        <v>123</v>
      </c>
      <c r="C45" s="50" t="s">
        <v>124</v>
      </c>
      <c r="D45" s="50" t="s">
        <v>38</v>
      </c>
      <c r="E45" s="50" t="s">
        <v>37</v>
      </c>
      <c r="F45" s="54">
        <v>48.5</v>
      </c>
      <c r="G45" s="276"/>
    </row>
    <row r="46" spans="2:7" ht="15" customHeight="1" x14ac:dyDescent="0.35">
      <c r="B46" s="49" t="s">
        <v>123</v>
      </c>
      <c r="C46" s="50" t="s">
        <v>125</v>
      </c>
      <c r="D46" s="50" t="s">
        <v>38</v>
      </c>
      <c r="E46" s="50" t="s">
        <v>37</v>
      </c>
      <c r="F46" s="54">
        <v>44.8</v>
      </c>
      <c r="G46" s="276"/>
    </row>
    <row r="47" spans="2:7" ht="15" customHeight="1" x14ac:dyDescent="0.35">
      <c r="B47" s="49" t="s">
        <v>123</v>
      </c>
      <c r="C47" s="50" t="s">
        <v>126</v>
      </c>
      <c r="D47" s="50" t="s">
        <v>38</v>
      </c>
      <c r="E47" s="50" t="s">
        <v>37</v>
      </c>
      <c r="F47" s="54">
        <v>44.8</v>
      </c>
      <c r="G47" s="276"/>
    </row>
    <row r="48" spans="2:7" ht="15" customHeight="1" x14ac:dyDescent="0.35">
      <c r="B48" s="49" t="s">
        <v>127</v>
      </c>
      <c r="C48" s="50" t="s">
        <v>127</v>
      </c>
      <c r="D48" s="50" t="s">
        <v>91</v>
      </c>
      <c r="E48" s="50" t="s">
        <v>58</v>
      </c>
      <c r="F48" s="54">
        <v>32</v>
      </c>
      <c r="G48" s="43"/>
    </row>
    <row r="49" spans="2:7" ht="15" customHeight="1" x14ac:dyDescent="0.35">
      <c r="B49" s="49" t="s">
        <v>68</v>
      </c>
      <c r="C49" s="50" t="s">
        <v>128</v>
      </c>
      <c r="D49" s="50" t="s">
        <v>91</v>
      </c>
      <c r="E49" s="50" t="s">
        <v>58</v>
      </c>
      <c r="F49" s="193">
        <v>12.5</v>
      </c>
      <c r="G49" s="43"/>
    </row>
    <row r="50" spans="2:7" ht="15" customHeight="1" x14ac:dyDescent="0.35">
      <c r="B50" s="49" t="s">
        <v>129</v>
      </c>
      <c r="C50" s="51" t="s">
        <v>130</v>
      </c>
      <c r="D50" s="51" t="s">
        <v>91</v>
      </c>
      <c r="E50" s="51" t="s">
        <v>58</v>
      </c>
      <c r="F50" s="194">
        <v>16.2</v>
      </c>
      <c r="G50" s="43"/>
    </row>
    <row r="51" spans="2:7" ht="15" customHeight="1" x14ac:dyDescent="0.35">
      <c r="B51" s="49" t="s">
        <v>77</v>
      </c>
      <c r="C51" s="51" t="s">
        <v>131</v>
      </c>
      <c r="D51" s="51" t="s">
        <v>41</v>
      </c>
      <c r="E51" s="51" t="s">
        <v>37</v>
      </c>
      <c r="F51" s="193">
        <v>22</v>
      </c>
      <c r="G51" s="43"/>
    </row>
    <row r="52" spans="2:7" ht="15" customHeight="1" x14ac:dyDescent="0.35">
      <c r="B52" s="49" t="s">
        <v>132</v>
      </c>
      <c r="C52" s="51" t="s">
        <v>133</v>
      </c>
      <c r="D52" s="51" t="s">
        <v>41</v>
      </c>
      <c r="E52" s="51" t="s">
        <v>37</v>
      </c>
      <c r="F52" s="54">
        <v>10</v>
      </c>
      <c r="G52" s="43"/>
    </row>
    <row r="53" spans="2:7" ht="15" customHeight="1" x14ac:dyDescent="0.35">
      <c r="B53" s="49" t="s">
        <v>132</v>
      </c>
      <c r="C53" s="51" t="s">
        <v>134</v>
      </c>
      <c r="D53" s="51" t="s">
        <v>41</v>
      </c>
      <c r="E53" s="51" t="s">
        <v>37</v>
      </c>
      <c r="F53" s="53">
        <v>43</v>
      </c>
      <c r="G53" s="43"/>
    </row>
    <row r="54" spans="2:7" ht="15" customHeight="1" x14ac:dyDescent="0.35">
      <c r="B54" s="49" t="s">
        <v>132</v>
      </c>
      <c r="C54" s="51" t="s">
        <v>135</v>
      </c>
      <c r="D54" s="51" t="s">
        <v>41</v>
      </c>
      <c r="E54" s="51" t="s">
        <v>37</v>
      </c>
      <c r="F54" s="53">
        <v>43</v>
      </c>
      <c r="G54" s="44"/>
    </row>
    <row r="55" spans="2:7" ht="15" customHeight="1" x14ac:dyDescent="0.35">
      <c r="B55" s="49" t="s">
        <v>68</v>
      </c>
      <c r="C55" s="51" t="s">
        <v>136</v>
      </c>
      <c r="D55" s="51" t="s">
        <v>39</v>
      </c>
      <c r="E55" s="51" t="s">
        <v>37</v>
      </c>
      <c r="F55" s="53">
        <v>315</v>
      </c>
      <c r="G55" s="44"/>
    </row>
    <row r="56" spans="2:7" ht="15" customHeight="1" x14ac:dyDescent="0.35">
      <c r="B56" s="49" t="s">
        <v>137</v>
      </c>
      <c r="C56" s="51" t="s">
        <v>138</v>
      </c>
      <c r="D56" s="51" t="s">
        <v>41</v>
      </c>
      <c r="E56" s="51" t="s">
        <v>37</v>
      </c>
      <c r="F56" s="53">
        <v>43</v>
      </c>
      <c r="G56" s="43"/>
    </row>
    <row r="57" spans="2:7" ht="15" customHeight="1" x14ac:dyDescent="0.35">
      <c r="B57" s="52" t="s">
        <v>139</v>
      </c>
      <c r="C57" s="51" t="s">
        <v>140</v>
      </c>
      <c r="D57" s="51" t="s">
        <v>36</v>
      </c>
      <c r="E57" s="51" t="s">
        <v>37</v>
      </c>
      <c r="F57" s="53">
        <v>405</v>
      </c>
      <c r="G57" s="43"/>
    </row>
    <row r="58" spans="2:7" ht="15" customHeight="1" x14ac:dyDescent="0.35">
      <c r="B58" s="49" t="s">
        <v>68</v>
      </c>
      <c r="C58" s="51" t="s">
        <v>141</v>
      </c>
      <c r="D58" s="51" t="s">
        <v>41</v>
      </c>
      <c r="E58" s="51" t="s">
        <v>37</v>
      </c>
      <c r="F58" s="53">
        <v>43</v>
      </c>
      <c r="G58" s="222" t="s">
        <v>142</v>
      </c>
    </row>
    <row r="59" spans="2:7" ht="15" customHeight="1" x14ac:dyDescent="0.35">
      <c r="B59" s="49" t="s">
        <v>68</v>
      </c>
      <c r="C59" s="51" t="s">
        <v>143</v>
      </c>
      <c r="D59" s="51" t="s">
        <v>72</v>
      </c>
      <c r="E59" s="51" t="s">
        <v>43</v>
      </c>
      <c r="F59" s="53">
        <v>18</v>
      </c>
      <c r="G59" s="45"/>
    </row>
    <row r="60" spans="2:7" ht="15" customHeight="1" x14ac:dyDescent="0.35">
      <c r="B60" s="49" t="s">
        <v>68</v>
      </c>
      <c r="C60" s="51" t="s">
        <v>144</v>
      </c>
      <c r="D60" s="51" t="s">
        <v>41</v>
      </c>
      <c r="E60" s="51" t="s">
        <v>37</v>
      </c>
      <c r="F60" s="53">
        <v>43</v>
      </c>
      <c r="G60" s="45"/>
    </row>
    <row r="61" spans="2:7" ht="15" customHeight="1" x14ac:dyDescent="0.35">
      <c r="B61" s="52" t="s">
        <v>77</v>
      </c>
      <c r="C61" s="51" t="s">
        <v>145</v>
      </c>
      <c r="D61" s="51" t="s">
        <v>36</v>
      </c>
      <c r="E61" s="51" t="s">
        <v>37</v>
      </c>
      <c r="F61" s="53">
        <v>357</v>
      </c>
      <c r="G61" s="43"/>
    </row>
    <row r="62" spans="2:7" ht="15" customHeight="1" x14ac:dyDescent="0.35">
      <c r="B62" s="49" t="s">
        <v>68</v>
      </c>
      <c r="C62" s="51" t="s">
        <v>146</v>
      </c>
      <c r="D62" s="51" t="s">
        <v>39</v>
      </c>
      <c r="E62" s="51" t="s">
        <v>54</v>
      </c>
      <c r="F62" s="53">
        <v>205</v>
      </c>
      <c r="G62" s="43"/>
    </row>
    <row r="63" spans="2:7" ht="15" customHeight="1" x14ac:dyDescent="0.35">
      <c r="B63" s="49" t="s">
        <v>68</v>
      </c>
      <c r="C63" s="51" t="s">
        <v>147</v>
      </c>
      <c r="D63" s="51" t="s">
        <v>36</v>
      </c>
      <c r="E63" s="51" t="s">
        <v>37</v>
      </c>
      <c r="F63" s="53">
        <v>350</v>
      </c>
      <c r="G63" s="43"/>
    </row>
    <row r="64" spans="2:7" ht="15" customHeight="1" x14ac:dyDescent="0.35">
      <c r="B64" s="49" t="s">
        <v>68</v>
      </c>
      <c r="C64" s="51" t="s">
        <v>148</v>
      </c>
      <c r="D64" s="51" t="s">
        <v>41</v>
      </c>
      <c r="E64" s="51" t="s">
        <v>37</v>
      </c>
      <c r="F64" s="53">
        <v>43</v>
      </c>
      <c r="G64" s="43"/>
    </row>
    <row r="65" spans="2:7" ht="15" customHeight="1" x14ac:dyDescent="0.35">
      <c r="B65" s="49" t="s">
        <v>68</v>
      </c>
      <c r="C65" s="50" t="s">
        <v>149</v>
      </c>
      <c r="D65" s="50" t="s">
        <v>91</v>
      </c>
      <c r="E65" s="50" t="s">
        <v>58</v>
      </c>
      <c r="F65" s="53">
        <v>15</v>
      </c>
      <c r="G65" s="43"/>
    </row>
    <row r="66" spans="2:7" ht="15" customHeight="1" x14ac:dyDescent="0.35">
      <c r="B66" s="49" t="s">
        <v>68</v>
      </c>
      <c r="C66" s="50" t="s">
        <v>150</v>
      </c>
      <c r="D66" s="50" t="s">
        <v>91</v>
      </c>
      <c r="E66" s="50" t="s">
        <v>58</v>
      </c>
      <c r="F66" s="53">
        <v>15</v>
      </c>
      <c r="G66" s="43"/>
    </row>
    <row r="67" spans="2:7" ht="15" customHeight="1" x14ac:dyDescent="0.35">
      <c r="B67" s="49" t="s">
        <v>68</v>
      </c>
      <c r="C67" s="50" t="s">
        <v>151</v>
      </c>
      <c r="D67" s="50" t="s">
        <v>91</v>
      </c>
      <c r="E67" s="50" t="s">
        <v>58</v>
      </c>
      <c r="F67" s="53">
        <v>15</v>
      </c>
      <c r="G67" s="43"/>
    </row>
    <row r="68" spans="2:7" ht="15" customHeight="1" x14ac:dyDescent="0.35">
      <c r="B68" s="52" t="s">
        <v>152</v>
      </c>
      <c r="C68" s="50" t="s">
        <v>153</v>
      </c>
      <c r="D68" s="50" t="s">
        <v>41</v>
      </c>
      <c r="E68" s="50" t="s">
        <v>37</v>
      </c>
      <c r="F68" s="53">
        <v>140</v>
      </c>
      <c r="G68" s="43"/>
    </row>
    <row r="69" spans="2:7" ht="15" customHeight="1" x14ac:dyDescent="0.35">
      <c r="B69" s="52" t="s">
        <v>77</v>
      </c>
      <c r="C69" s="50" t="s">
        <v>154</v>
      </c>
      <c r="D69" s="50" t="s">
        <v>74</v>
      </c>
      <c r="E69" s="50" t="s">
        <v>37</v>
      </c>
      <c r="F69" s="54">
        <v>150</v>
      </c>
      <c r="G69" s="276"/>
    </row>
    <row r="70" spans="2:7" ht="15" customHeight="1" x14ac:dyDescent="0.35">
      <c r="B70" s="52" t="s">
        <v>77</v>
      </c>
      <c r="C70" s="50" t="s">
        <v>155</v>
      </c>
      <c r="D70" s="50" t="s">
        <v>74</v>
      </c>
      <c r="E70" s="50" t="s">
        <v>37</v>
      </c>
      <c r="F70" s="54">
        <v>150</v>
      </c>
      <c r="G70" s="276"/>
    </row>
    <row r="71" spans="2:7" ht="15" customHeight="1" x14ac:dyDescent="0.35">
      <c r="B71" s="52" t="s">
        <v>77</v>
      </c>
      <c r="C71" s="50" t="s">
        <v>156</v>
      </c>
      <c r="D71" s="50" t="s">
        <v>76</v>
      </c>
      <c r="E71" s="50" t="s">
        <v>37</v>
      </c>
      <c r="F71" s="53">
        <v>170</v>
      </c>
      <c r="G71" s="276"/>
    </row>
    <row r="72" spans="2:7" ht="15" customHeight="1" x14ac:dyDescent="0.35">
      <c r="B72" s="52" t="s">
        <v>157</v>
      </c>
      <c r="C72" s="50" t="s">
        <v>158</v>
      </c>
      <c r="D72" s="50" t="s">
        <v>41</v>
      </c>
      <c r="E72" s="50" t="s">
        <v>54</v>
      </c>
      <c r="F72" s="53">
        <v>10</v>
      </c>
      <c r="G72" s="43"/>
    </row>
    <row r="73" spans="2:7" ht="15" customHeight="1" x14ac:dyDescent="0.35">
      <c r="B73" s="52" t="s">
        <v>157</v>
      </c>
      <c r="C73" s="50" t="s">
        <v>159</v>
      </c>
      <c r="D73" s="50" t="s">
        <v>41</v>
      </c>
      <c r="E73" s="50" t="s">
        <v>54</v>
      </c>
      <c r="F73" s="53">
        <v>40</v>
      </c>
      <c r="G73" s="47"/>
    </row>
    <row r="74" spans="2:7" ht="15" customHeight="1" x14ac:dyDescent="0.35">
      <c r="B74" s="52" t="s">
        <v>160</v>
      </c>
      <c r="C74" s="50" t="s">
        <v>161</v>
      </c>
      <c r="D74" s="50" t="s">
        <v>41</v>
      </c>
      <c r="E74" s="50" t="s">
        <v>37</v>
      </c>
      <c r="F74" s="53">
        <v>6.3</v>
      </c>
      <c r="G74" s="47"/>
    </row>
    <row r="75" spans="2:7" ht="15" customHeight="1" x14ac:dyDescent="0.35">
      <c r="B75" s="49" t="s">
        <v>162</v>
      </c>
      <c r="C75" s="50" t="s">
        <v>163</v>
      </c>
      <c r="D75" s="50" t="s">
        <v>36</v>
      </c>
      <c r="E75" s="50" t="s">
        <v>37</v>
      </c>
      <c r="F75" s="59">
        <v>425</v>
      </c>
      <c r="G75" s="61"/>
    </row>
    <row r="76" spans="2:7" ht="15" customHeight="1" x14ac:dyDescent="0.35">
      <c r="B76" s="49" t="s">
        <v>68</v>
      </c>
      <c r="C76" s="50" t="s">
        <v>164</v>
      </c>
      <c r="D76" s="50" t="s">
        <v>74</v>
      </c>
      <c r="E76" s="50" t="s">
        <v>37</v>
      </c>
      <c r="F76" s="59">
        <v>255</v>
      </c>
      <c r="G76" s="222" t="s">
        <v>142</v>
      </c>
    </row>
    <row r="77" spans="2:7" ht="15" customHeight="1" x14ac:dyDescent="0.35">
      <c r="B77" s="49" t="s">
        <v>68</v>
      </c>
      <c r="C77" s="11" t="s">
        <v>165</v>
      </c>
      <c r="D77" s="50" t="s">
        <v>72</v>
      </c>
      <c r="E77" s="50" t="s">
        <v>43</v>
      </c>
      <c r="F77" s="54">
        <v>18.3</v>
      </c>
      <c r="G77" s="222" t="s">
        <v>142</v>
      </c>
    </row>
    <row r="78" spans="2:7" ht="15" customHeight="1" x14ac:dyDescent="0.35">
      <c r="B78" s="49" t="s">
        <v>166</v>
      </c>
      <c r="C78" s="50" t="s">
        <v>167</v>
      </c>
      <c r="D78" s="50" t="s">
        <v>41</v>
      </c>
      <c r="E78" s="50" t="s">
        <v>37</v>
      </c>
      <c r="F78" s="53">
        <v>43</v>
      </c>
      <c r="G78" s="61"/>
    </row>
    <row r="79" spans="2:7" ht="15" customHeight="1" x14ac:dyDescent="0.35">
      <c r="B79" s="49" t="s">
        <v>166</v>
      </c>
      <c r="C79" s="50" t="s">
        <v>168</v>
      </c>
      <c r="D79" s="50" t="s">
        <v>41</v>
      </c>
      <c r="E79" s="50" t="s">
        <v>37</v>
      </c>
      <c r="F79" s="53">
        <v>43</v>
      </c>
      <c r="G79" s="61"/>
    </row>
    <row r="80" spans="2:7" ht="15" customHeight="1" x14ac:dyDescent="0.35">
      <c r="B80" s="49" t="s">
        <v>166</v>
      </c>
      <c r="C80" s="50" t="s">
        <v>169</v>
      </c>
      <c r="D80" s="50" t="s">
        <v>41</v>
      </c>
      <c r="E80" s="50" t="s">
        <v>37</v>
      </c>
      <c r="F80" s="53">
        <v>43</v>
      </c>
      <c r="G80" s="61"/>
    </row>
    <row r="81" spans="2:7" ht="15" customHeight="1" x14ac:dyDescent="0.35">
      <c r="B81" s="49" t="s">
        <v>68</v>
      </c>
      <c r="C81" s="50" t="s">
        <v>170</v>
      </c>
      <c r="D81" s="50" t="s">
        <v>38</v>
      </c>
      <c r="E81" s="50" t="s">
        <v>37</v>
      </c>
      <c r="F81" s="53">
        <v>386.2</v>
      </c>
      <c r="G81" s="61"/>
    </row>
    <row r="82" spans="2:7" ht="15" customHeight="1" x14ac:dyDescent="0.35">
      <c r="B82" s="49" t="s">
        <v>68</v>
      </c>
      <c r="C82" s="50" t="s">
        <v>171</v>
      </c>
      <c r="D82" s="50" t="s">
        <v>72</v>
      </c>
      <c r="E82" s="50" t="s">
        <v>43</v>
      </c>
      <c r="F82" s="53">
        <v>18</v>
      </c>
      <c r="G82" s="61"/>
    </row>
    <row r="83" spans="2:7" ht="15" customHeight="1" x14ac:dyDescent="0.35">
      <c r="B83" s="49" t="s">
        <v>68</v>
      </c>
      <c r="C83" s="50" t="s">
        <v>172</v>
      </c>
      <c r="D83" s="50" t="s">
        <v>72</v>
      </c>
      <c r="E83" s="50" t="s">
        <v>43</v>
      </c>
      <c r="F83" s="53">
        <v>18</v>
      </c>
      <c r="G83" s="61"/>
    </row>
    <row r="84" spans="2:7" ht="15" customHeight="1" thickBot="1" x14ac:dyDescent="0.4">
      <c r="B84" s="49" t="s">
        <v>68</v>
      </c>
      <c r="C84" s="103" t="s">
        <v>173</v>
      </c>
      <c r="D84" s="103" t="s">
        <v>72</v>
      </c>
      <c r="E84" s="103" t="s">
        <v>43</v>
      </c>
      <c r="F84" s="76">
        <v>18</v>
      </c>
      <c r="G84" s="104"/>
    </row>
    <row r="85" spans="2:7" x14ac:dyDescent="0.35">
      <c r="B85" s="223"/>
      <c r="C85" s="223"/>
      <c r="D85" s="223"/>
      <c r="E85" s="223"/>
      <c r="F85" s="224"/>
      <c r="G85" s="224"/>
    </row>
    <row r="87" spans="2:7" x14ac:dyDescent="0.35">
      <c r="B87" s="24" t="s">
        <v>174</v>
      </c>
      <c r="F87" s="48"/>
      <c r="G87" s="48"/>
    </row>
    <row r="88" spans="2:7" x14ac:dyDescent="0.35">
      <c r="B88" s="25" t="s">
        <v>36</v>
      </c>
      <c r="C88" t="s">
        <v>175</v>
      </c>
      <c r="F88" s="48"/>
      <c r="G88" s="48"/>
    </row>
    <row r="89" spans="2:7" x14ac:dyDescent="0.35">
      <c r="B89" s="25" t="s">
        <v>74</v>
      </c>
      <c r="C89" t="s">
        <v>176</v>
      </c>
      <c r="F89" s="48"/>
      <c r="G89" s="48"/>
    </row>
    <row r="90" spans="2:7" x14ac:dyDescent="0.35">
      <c r="B90" s="25" t="s">
        <v>76</v>
      </c>
      <c r="C90" t="s">
        <v>177</v>
      </c>
      <c r="F90" s="48"/>
      <c r="G90" s="48"/>
    </row>
    <row r="91" spans="2:7" ht="15.75" customHeight="1" x14ac:dyDescent="0.35">
      <c r="B91" s="25" t="s">
        <v>39</v>
      </c>
      <c r="C91" t="s">
        <v>178</v>
      </c>
      <c r="F91" s="48"/>
      <c r="G91" s="48"/>
    </row>
    <row r="92" spans="2:7" x14ac:dyDescent="0.35">
      <c r="B92" s="25" t="s">
        <v>79</v>
      </c>
      <c r="C92" t="s">
        <v>179</v>
      </c>
      <c r="F92" s="48"/>
      <c r="G92" s="48"/>
    </row>
    <row r="93" spans="2:7" x14ac:dyDescent="0.35">
      <c r="B93" s="25" t="s">
        <v>180</v>
      </c>
      <c r="C93" t="s">
        <v>181</v>
      </c>
      <c r="F93" s="48"/>
      <c r="G93" s="48"/>
    </row>
    <row r="94" spans="2:7" x14ac:dyDescent="0.35">
      <c r="B94" s="25" t="s">
        <v>91</v>
      </c>
      <c r="C94" t="s">
        <v>182</v>
      </c>
      <c r="F94" s="48"/>
      <c r="G94" s="48"/>
    </row>
    <row r="95" spans="2:7" x14ac:dyDescent="0.35">
      <c r="B95" s="25" t="s">
        <v>96</v>
      </c>
      <c r="C95" t="s">
        <v>34</v>
      </c>
      <c r="F95" s="48"/>
      <c r="G95" s="48"/>
    </row>
    <row r="96" spans="2:7" x14ac:dyDescent="0.35">
      <c r="B96" s="25" t="s">
        <v>72</v>
      </c>
      <c r="C96" t="s">
        <v>183</v>
      </c>
      <c r="F96" s="48"/>
      <c r="G96" s="48"/>
    </row>
    <row r="97" spans="2:7" x14ac:dyDescent="0.35">
      <c r="B97" s="25" t="s">
        <v>41</v>
      </c>
      <c r="C97" t="s">
        <v>184</v>
      </c>
      <c r="F97" s="48"/>
      <c r="G97" s="48"/>
    </row>
    <row r="98" spans="2:7" x14ac:dyDescent="0.35">
      <c r="B98" s="25"/>
      <c r="F98" s="48"/>
      <c r="G98" s="48"/>
    </row>
  </sheetData>
  <autoFilter ref="B6:G84"/>
  <mergeCells count="6">
    <mergeCell ref="G69:G71"/>
    <mergeCell ref="G25:G27"/>
    <mergeCell ref="B4:G4"/>
    <mergeCell ref="G34:G35"/>
    <mergeCell ref="G36:G38"/>
    <mergeCell ref="G45:G4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F111"/>
  <sheetViews>
    <sheetView showGridLines="0" zoomScale="90" zoomScaleNormal="90" workbookViewId="0">
      <selection activeCell="C6" sqref="C6"/>
    </sheetView>
  </sheetViews>
  <sheetFormatPr defaultRowHeight="14.5" x14ac:dyDescent="0.35"/>
  <cols>
    <col min="1" max="1" width="2.81640625" customWidth="1"/>
    <col min="2" max="2" width="2.54296875" customWidth="1"/>
    <col min="3" max="3" width="46.1796875" bestFit="1" customWidth="1"/>
    <col min="4" max="4" width="18.453125" style="4" customWidth="1"/>
  </cols>
  <sheetData>
    <row r="2" spans="2:6" ht="24" thickBot="1" x14ac:dyDescent="0.6">
      <c r="B2" s="284" t="s">
        <v>8</v>
      </c>
      <c r="C2" s="284"/>
      <c r="D2" s="48"/>
    </row>
    <row r="3" spans="2:6" ht="17.149999999999999" customHeight="1" x14ac:dyDescent="0.55000000000000004">
      <c r="B3" s="110"/>
      <c r="C3" s="110"/>
      <c r="D3" s="48"/>
    </row>
    <row r="4" spans="2:6" ht="17.149999999999999" customHeight="1" x14ac:dyDescent="0.55000000000000004">
      <c r="B4" s="110"/>
      <c r="C4" s="277" t="s">
        <v>185</v>
      </c>
      <c r="D4" s="277"/>
      <c r="E4" s="277"/>
      <c r="F4" s="277"/>
    </row>
    <row r="5" spans="2:6" ht="17.149999999999999" customHeight="1" x14ac:dyDescent="0.55000000000000004">
      <c r="B5" s="110"/>
      <c r="C5" s="110"/>
      <c r="D5" s="48"/>
    </row>
    <row r="6" spans="2:6" ht="23.5" x14ac:dyDescent="0.55000000000000004">
      <c r="B6" s="110" t="s">
        <v>186</v>
      </c>
      <c r="C6" s="110"/>
      <c r="D6" s="48"/>
    </row>
    <row r="7" spans="2:6" ht="15" thickBot="1" x14ac:dyDescent="0.4">
      <c r="B7" s="19"/>
      <c r="C7" s="19"/>
      <c r="D7" s="48"/>
    </row>
    <row r="8" spans="2:6" ht="29" x14ac:dyDescent="0.35">
      <c r="C8" s="118" t="s">
        <v>187</v>
      </c>
      <c r="D8" s="117" t="s">
        <v>188</v>
      </c>
    </row>
    <row r="9" spans="2:6" ht="15" customHeight="1" x14ac:dyDescent="0.35">
      <c r="C9" s="115" t="s">
        <v>189</v>
      </c>
      <c r="D9" s="113">
        <v>6200</v>
      </c>
    </row>
    <row r="10" spans="2:6" ht="15" customHeight="1" x14ac:dyDescent="0.35">
      <c r="C10" s="115" t="s">
        <v>190</v>
      </c>
      <c r="D10" s="113">
        <v>500</v>
      </c>
    </row>
    <row r="11" spans="2:6" ht="15" customHeight="1" thickBot="1" x14ac:dyDescent="0.4">
      <c r="C11" s="116" t="s">
        <v>191</v>
      </c>
      <c r="D11" s="114">
        <v>5700</v>
      </c>
    </row>
    <row r="12" spans="2:6" ht="15" customHeight="1" thickBot="1" x14ac:dyDescent="0.4">
      <c r="D12"/>
    </row>
    <row r="13" spans="2:6" ht="15" customHeight="1" x14ac:dyDescent="0.35">
      <c r="C13" s="291" t="s">
        <v>192</v>
      </c>
      <c r="D13" s="285" t="s">
        <v>193</v>
      </c>
    </row>
    <row r="14" spans="2:6" ht="15" customHeight="1" x14ac:dyDescent="0.35">
      <c r="C14" s="292"/>
      <c r="D14" s="286"/>
    </row>
    <row r="15" spans="2:6" ht="15" customHeight="1" x14ac:dyDescent="0.35">
      <c r="C15" s="119" t="s">
        <v>194</v>
      </c>
      <c r="D15" s="120">
        <f>SUM(D16:D25)</f>
        <v>1395</v>
      </c>
    </row>
    <row r="16" spans="2:6" ht="15" customHeight="1" x14ac:dyDescent="0.35">
      <c r="C16" s="111" t="s">
        <v>195</v>
      </c>
      <c r="D16" s="108">
        <v>187</v>
      </c>
    </row>
    <row r="17" spans="2:4" ht="15" customHeight="1" x14ac:dyDescent="0.35">
      <c r="C17" s="111" t="s">
        <v>196</v>
      </c>
      <c r="D17" s="108">
        <v>187</v>
      </c>
    </row>
    <row r="18" spans="2:4" ht="15" customHeight="1" x14ac:dyDescent="0.35">
      <c r="C18" s="111" t="s">
        <v>197</v>
      </c>
      <c r="D18" s="108">
        <v>187</v>
      </c>
    </row>
    <row r="19" spans="2:4" ht="15" customHeight="1" x14ac:dyDescent="0.35">
      <c r="C19" s="111" t="s">
        <v>198</v>
      </c>
      <c r="D19" s="108">
        <v>230</v>
      </c>
    </row>
    <row r="20" spans="2:4" ht="15" customHeight="1" x14ac:dyDescent="0.35">
      <c r="C20" s="111" t="s">
        <v>199</v>
      </c>
      <c r="D20" s="108">
        <v>230</v>
      </c>
    </row>
    <row r="21" spans="2:4" ht="15" customHeight="1" x14ac:dyDescent="0.35">
      <c r="C21" s="111" t="s">
        <v>200</v>
      </c>
      <c r="D21" s="108">
        <v>230</v>
      </c>
    </row>
    <row r="22" spans="2:4" ht="15" customHeight="1" x14ac:dyDescent="0.35">
      <c r="C22" s="111" t="s">
        <v>201</v>
      </c>
      <c r="D22" s="108">
        <v>36</v>
      </c>
    </row>
    <row r="23" spans="2:4" ht="15" customHeight="1" x14ac:dyDescent="0.35">
      <c r="C23" s="111" t="s">
        <v>202</v>
      </c>
      <c r="D23" s="108">
        <v>36</v>
      </c>
    </row>
    <row r="24" spans="2:4" ht="15" customHeight="1" x14ac:dyDescent="0.35">
      <c r="C24" s="111" t="s">
        <v>203</v>
      </c>
      <c r="D24" s="108">
        <v>36</v>
      </c>
    </row>
    <row r="25" spans="2:4" ht="15" customHeight="1" thickBot="1" x14ac:dyDescent="0.4">
      <c r="B25" s="11"/>
      <c r="C25" s="112" t="s">
        <v>204</v>
      </c>
      <c r="D25" s="109">
        <v>36</v>
      </c>
    </row>
    <row r="26" spans="2:4" ht="15" customHeight="1" x14ac:dyDescent="0.35">
      <c r="B26" s="11"/>
      <c r="C26" s="122"/>
      <c r="D26" s="123"/>
    </row>
    <row r="27" spans="2:4" ht="23.5" x14ac:dyDescent="0.55000000000000004">
      <c r="B27" s="110" t="s">
        <v>205</v>
      </c>
      <c r="C27" s="11"/>
      <c r="D27" s="12"/>
    </row>
    <row r="28" spans="2:4" ht="15" customHeight="1" thickBot="1" x14ac:dyDescent="0.6">
      <c r="B28" s="11"/>
      <c r="C28" s="110"/>
      <c r="D28" s="12"/>
    </row>
    <row r="29" spans="2:4" ht="15" customHeight="1" x14ac:dyDescent="0.35">
      <c r="B29" s="11"/>
      <c r="C29" s="287" t="s">
        <v>206</v>
      </c>
      <c r="D29" s="289" t="s">
        <v>188</v>
      </c>
    </row>
    <row r="30" spans="2:4" ht="15" customHeight="1" thickBot="1" x14ac:dyDescent="0.4">
      <c r="B30" s="11"/>
      <c r="C30" s="288"/>
      <c r="D30" s="290"/>
    </row>
    <row r="31" spans="2:4" ht="15" customHeight="1" x14ac:dyDescent="0.35">
      <c r="B31" s="11"/>
      <c r="C31" s="111" t="s">
        <v>207</v>
      </c>
      <c r="D31" s="121">
        <f>D38*1</f>
        <v>406</v>
      </c>
    </row>
    <row r="32" spans="2:4" ht="15" customHeight="1" x14ac:dyDescent="0.35">
      <c r="B32" s="11"/>
      <c r="C32" s="111" t="s">
        <v>208</v>
      </c>
      <c r="D32" s="121">
        <f>D39*3</f>
        <v>1239</v>
      </c>
    </row>
    <row r="33" spans="2:4" ht="15" customHeight="1" x14ac:dyDescent="0.35">
      <c r="B33" s="11"/>
      <c r="C33" s="111" t="s">
        <v>209</v>
      </c>
      <c r="D33" s="121">
        <f>D40*4</f>
        <v>724</v>
      </c>
    </row>
    <row r="34" spans="2:4" ht="15" customHeight="1" thickBot="1" x14ac:dyDescent="0.4">
      <c r="B34" s="11"/>
      <c r="C34" s="166" t="s">
        <v>210</v>
      </c>
      <c r="D34" s="167">
        <f>SUM(D31:D33)</f>
        <v>2369</v>
      </c>
    </row>
    <row r="35" spans="2:4" ht="15" customHeight="1" thickBot="1" x14ac:dyDescent="0.6">
      <c r="B35" s="11"/>
      <c r="C35" s="110"/>
      <c r="D35" s="12"/>
    </row>
    <row r="36" spans="2:4" ht="15" customHeight="1" x14ac:dyDescent="0.35">
      <c r="B36" s="11"/>
      <c r="C36" s="287" t="s">
        <v>211</v>
      </c>
      <c r="D36" s="289" t="s">
        <v>212</v>
      </c>
    </row>
    <row r="37" spans="2:4" ht="15" customHeight="1" thickBot="1" x14ac:dyDescent="0.4">
      <c r="B37" s="11"/>
      <c r="C37" s="288"/>
      <c r="D37" s="290"/>
    </row>
    <row r="38" spans="2:4" ht="15" customHeight="1" x14ac:dyDescent="0.35">
      <c r="B38" s="11"/>
      <c r="C38" s="111" t="s">
        <v>207</v>
      </c>
      <c r="D38" s="121">
        <v>406</v>
      </c>
    </row>
    <row r="39" spans="2:4" ht="15" customHeight="1" x14ac:dyDescent="0.35">
      <c r="B39" s="11"/>
      <c r="C39" s="111" t="s">
        <v>208</v>
      </c>
      <c r="D39" s="121">
        <v>413</v>
      </c>
    </row>
    <row r="40" spans="2:4" ht="15" customHeight="1" x14ac:dyDescent="0.35">
      <c r="B40" s="11"/>
      <c r="C40" s="111" t="s">
        <v>209</v>
      </c>
      <c r="D40" s="121">
        <v>181</v>
      </c>
    </row>
    <row r="41" spans="2:4" ht="15" customHeight="1" thickBot="1" x14ac:dyDescent="0.4">
      <c r="B41" s="11"/>
      <c r="C41" s="168" t="s">
        <v>194</v>
      </c>
      <c r="D41" s="169">
        <f>SUM(D38:D40)</f>
        <v>1000</v>
      </c>
    </row>
    <row r="42" spans="2:4" ht="15" customHeight="1" x14ac:dyDescent="0.35">
      <c r="B42" s="11"/>
      <c r="C42" s="11"/>
      <c r="D42" s="12"/>
    </row>
    <row r="43" spans="2:4" ht="15" customHeight="1" x14ac:dyDescent="0.35">
      <c r="B43" s="11"/>
      <c r="C43" s="11"/>
      <c r="D43" s="12"/>
    </row>
    <row r="44" spans="2:4" ht="15" customHeight="1" x14ac:dyDescent="0.35">
      <c r="B44" s="11"/>
      <c r="C44" s="11"/>
      <c r="D44" s="12"/>
    </row>
    <row r="45" spans="2:4" ht="15" customHeight="1" x14ac:dyDescent="0.35">
      <c r="B45" s="11"/>
      <c r="C45" s="11"/>
      <c r="D45" s="12"/>
    </row>
    <row r="46" spans="2:4" ht="15" customHeight="1" x14ac:dyDescent="0.35">
      <c r="B46" s="11"/>
      <c r="C46" s="11"/>
      <c r="D46" s="12"/>
    </row>
    <row r="47" spans="2:4" ht="15" customHeight="1" x14ac:dyDescent="0.35">
      <c r="B47" s="11"/>
      <c r="C47" s="11"/>
      <c r="D47" s="12"/>
    </row>
    <row r="48" spans="2:4" ht="15" customHeight="1" x14ac:dyDescent="0.35">
      <c r="B48" s="11"/>
      <c r="C48" s="11"/>
      <c r="D48" s="12"/>
    </row>
    <row r="49" spans="2:4" ht="15" customHeight="1" x14ac:dyDescent="0.35">
      <c r="B49" s="11"/>
      <c r="C49" s="11"/>
      <c r="D49" s="12"/>
    </row>
    <row r="50" spans="2:4" ht="15" customHeight="1" x14ac:dyDescent="0.35">
      <c r="B50" s="11"/>
      <c r="C50" s="11"/>
      <c r="D50" s="12"/>
    </row>
    <row r="51" spans="2:4" ht="15" customHeight="1" x14ac:dyDescent="0.35">
      <c r="B51" s="11"/>
      <c r="C51" s="11"/>
      <c r="D51" s="12"/>
    </row>
    <row r="52" spans="2:4" ht="15" customHeight="1" x14ac:dyDescent="0.35">
      <c r="B52" s="11"/>
      <c r="C52" s="11"/>
      <c r="D52" s="12"/>
    </row>
    <row r="53" spans="2:4" ht="15" customHeight="1" x14ac:dyDescent="0.35">
      <c r="B53" s="11"/>
      <c r="C53" s="11"/>
      <c r="D53" s="12"/>
    </row>
    <row r="54" spans="2:4" ht="15" customHeight="1" x14ac:dyDescent="0.35">
      <c r="B54" s="11"/>
      <c r="C54" s="11"/>
      <c r="D54" s="12"/>
    </row>
    <row r="55" spans="2:4" ht="15" customHeight="1" x14ac:dyDescent="0.35">
      <c r="B55" s="11"/>
      <c r="C55" s="11"/>
      <c r="D55" s="12"/>
    </row>
    <row r="56" spans="2:4" ht="15" customHeight="1" x14ac:dyDescent="0.35">
      <c r="B56" s="11"/>
      <c r="C56" s="11"/>
      <c r="D56" s="12"/>
    </row>
    <row r="57" spans="2:4" ht="15" customHeight="1" x14ac:dyDescent="0.35">
      <c r="B57" s="11"/>
      <c r="C57" s="11"/>
      <c r="D57" s="12"/>
    </row>
    <row r="58" spans="2:4" ht="15" customHeight="1" x14ac:dyDescent="0.35">
      <c r="B58" s="11"/>
      <c r="C58" s="11"/>
      <c r="D58" s="12"/>
    </row>
    <row r="59" spans="2:4" ht="15" customHeight="1" x14ac:dyDescent="0.35">
      <c r="B59" s="11"/>
      <c r="C59" s="11"/>
      <c r="D59" s="12"/>
    </row>
    <row r="60" spans="2:4" ht="15" customHeight="1" x14ac:dyDescent="0.35">
      <c r="B60" s="11"/>
      <c r="C60" s="11"/>
      <c r="D60" s="12"/>
    </row>
    <row r="61" spans="2:4" ht="15" customHeight="1" x14ac:dyDescent="0.35">
      <c r="B61" s="11"/>
      <c r="C61" s="11"/>
      <c r="D61" s="12"/>
    </row>
    <row r="62" spans="2:4" ht="15" customHeight="1" x14ac:dyDescent="0.35">
      <c r="B62" s="11"/>
      <c r="C62" s="11"/>
      <c r="D62" s="12"/>
    </row>
    <row r="63" spans="2:4" ht="15" customHeight="1" x14ac:dyDescent="0.35">
      <c r="B63" s="11"/>
      <c r="C63" s="11"/>
      <c r="D63" s="12"/>
    </row>
    <row r="64" spans="2:4" ht="15" customHeight="1" x14ac:dyDescent="0.35">
      <c r="B64" s="11"/>
      <c r="C64" s="11"/>
      <c r="D64" s="12"/>
    </row>
    <row r="65" spans="2:4" ht="15" customHeight="1" x14ac:dyDescent="0.35">
      <c r="B65" s="11"/>
      <c r="C65" s="11"/>
      <c r="D65" s="12"/>
    </row>
    <row r="66" spans="2:4" ht="15" customHeight="1" x14ac:dyDescent="0.35">
      <c r="B66" s="11"/>
      <c r="C66" s="11"/>
      <c r="D66" s="12"/>
    </row>
    <row r="67" spans="2:4" ht="15" customHeight="1" x14ac:dyDescent="0.35">
      <c r="B67" s="11"/>
      <c r="C67" s="11"/>
      <c r="D67" s="12"/>
    </row>
    <row r="68" spans="2:4" ht="15" customHeight="1" x14ac:dyDescent="0.35">
      <c r="B68" s="11"/>
      <c r="C68" s="11"/>
      <c r="D68" s="12"/>
    </row>
    <row r="69" spans="2:4" ht="15" customHeight="1" x14ac:dyDescent="0.35">
      <c r="B69" s="11"/>
      <c r="C69" s="11"/>
      <c r="D69" s="12"/>
    </row>
    <row r="70" spans="2:4" ht="15" customHeight="1" x14ac:dyDescent="0.35">
      <c r="B70" s="11"/>
      <c r="C70" s="11"/>
      <c r="D70" s="12"/>
    </row>
    <row r="71" spans="2:4" ht="15" customHeight="1" x14ac:dyDescent="0.35">
      <c r="B71" s="11"/>
      <c r="C71" s="11"/>
      <c r="D71" s="12"/>
    </row>
    <row r="72" spans="2:4" ht="15" customHeight="1" x14ac:dyDescent="0.35">
      <c r="B72" s="11"/>
      <c r="C72" s="11"/>
      <c r="D72" s="12"/>
    </row>
    <row r="73" spans="2:4" ht="15" customHeight="1" x14ac:dyDescent="0.35">
      <c r="B73" s="11"/>
      <c r="C73" s="11"/>
      <c r="D73" s="12"/>
    </row>
    <row r="74" spans="2:4" ht="15" customHeight="1" x14ac:dyDescent="0.35">
      <c r="B74" s="11"/>
      <c r="C74" s="11"/>
      <c r="D74" s="12"/>
    </row>
    <row r="75" spans="2:4" ht="15" customHeight="1" x14ac:dyDescent="0.35">
      <c r="B75" s="11"/>
      <c r="C75" s="11"/>
      <c r="D75" s="12"/>
    </row>
    <row r="76" spans="2:4" ht="15" customHeight="1" x14ac:dyDescent="0.35">
      <c r="B76" s="11"/>
      <c r="C76" s="11"/>
      <c r="D76" s="12"/>
    </row>
    <row r="77" spans="2:4" ht="15" customHeight="1" x14ac:dyDescent="0.35">
      <c r="B77" s="11"/>
      <c r="C77" s="11"/>
      <c r="D77" s="12"/>
    </row>
    <row r="78" spans="2:4" ht="15" customHeight="1" x14ac:dyDescent="0.35">
      <c r="B78" s="11"/>
      <c r="C78" s="11"/>
      <c r="D78" s="12"/>
    </row>
    <row r="79" spans="2:4" ht="15" customHeight="1" x14ac:dyDescent="0.35">
      <c r="B79" s="11"/>
      <c r="C79" s="11"/>
      <c r="D79" s="12"/>
    </row>
    <row r="80" spans="2:4" ht="15" customHeight="1" x14ac:dyDescent="0.35">
      <c r="B80" s="11"/>
      <c r="C80" s="11"/>
      <c r="D80" s="12"/>
    </row>
    <row r="81" spans="2:4" ht="15" customHeight="1" x14ac:dyDescent="0.35">
      <c r="B81" s="11"/>
      <c r="C81" s="11"/>
      <c r="D81" s="12"/>
    </row>
    <row r="82" spans="2:4" ht="15" customHeight="1" x14ac:dyDescent="0.35">
      <c r="B82" s="11"/>
      <c r="C82" s="11"/>
      <c r="D82" s="12"/>
    </row>
    <row r="83" spans="2:4" ht="15" customHeight="1" x14ac:dyDescent="0.35">
      <c r="B83" s="11"/>
      <c r="C83" s="11"/>
      <c r="D83" s="12"/>
    </row>
    <row r="84" spans="2:4" ht="15" customHeight="1" x14ac:dyDescent="0.35">
      <c r="B84" s="11"/>
      <c r="C84" s="11"/>
      <c r="D84" s="12"/>
    </row>
    <row r="85" spans="2:4" ht="15" customHeight="1" x14ac:dyDescent="0.35">
      <c r="B85" s="11"/>
      <c r="C85" s="11"/>
      <c r="D85" s="12"/>
    </row>
    <row r="86" spans="2:4" ht="15" customHeight="1" x14ac:dyDescent="0.35">
      <c r="B86" s="11"/>
      <c r="C86" s="11"/>
      <c r="D86" s="12"/>
    </row>
    <row r="87" spans="2:4" ht="15" customHeight="1" x14ac:dyDescent="0.35">
      <c r="B87" s="11"/>
      <c r="C87" s="11"/>
      <c r="D87" s="12"/>
    </row>
    <row r="88" spans="2:4" ht="15" customHeight="1" x14ac:dyDescent="0.35">
      <c r="B88" s="11"/>
      <c r="C88" s="11"/>
      <c r="D88" s="12"/>
    </row>
    <row r="89" spans="2:4" ht="15" customHeight="1" x14ac:dyDescent="0.35">
      <c r="B89" s="11"/>
      <c r="C89" s="11"/>
      <c r="D89" s="12"/>
    </row>
    <row r="90" spans="2:4" ht="15" customHeight="1" x14ac:dyDescent="0.35">
      <c r="B90" s="11"/>
      <c r="C90" s="11"/>
      <c r="D90" s="12"/>
    </row>
    <row r="91" spans="2:4" ht="15" customHeight="1" x14ac:dyDescent="0.35">
      <c r="B91" s="11"/>
      <c r="C91" s="11"/>
      <c r="D91" s="12"/>
    </row>
    <row r="92" spans="2:4" ht="15" customHeight="1" x14ac:dyDescent="0.35">
      <c r="B92" s="11"/>
      <c r="C92" s="11"/>
      <c r="D92" s="12"/>
    </row>
    <row r="93" spans="2:4" ht="15" customHeight="1" x14ac:dyDescent="0.35">
      <c r="B93" s="11"/>
      <c r="C93" s="11"/>
      <c r="D93" s="12"/>
    </row>
    <row r="94" spans="2:4" ht="15" customHeight="1" x14ac:dyDescent="0.35">
      <c r="B94" s="11"/>
      <c r="C94" s="11"/>
      <c r="D94" s="12"/>
    </row>
    <row r="95" spans="2:4" ht="15" customHeight="1" x14ac:dyDescent="0.35">
      <c r="B95" s="11"/>
      <c r="C95" s="11"/>
      <c r="D95" s="12"/>
    </row>
    <row r="96" spans="2:4" ht="15" customHeight="1" x14ac:dyDescent="0.35">
      <c r="B96" s="11"/>
      <c r="C96" s="11"/>
      <c r="D96" s="12"/>
    </row>
    <row r="97" spans="2:4" ht="15" customHeight="1" x14ac:dyDescent="0.35">
      <c r="B97" s="11"/>
      <c r="C97" s="11"/>
      <c r="D97" s="12"/>
    </row>
    <row r="98" spans="2:4" ht="15" customHeight="1" x14ac:dyDescent="0.35">
      <c r="B98" s="11"/>
      <c r="C98" s="11"/>
      <c r="D98" s="12"/>
    </row>
    <row r="99" spans="2:4" ht="15" customHeight="1" x14ac:dyDescent="0.35">
      <c r="B99" s="11"/>
      <c r="C99" s="11"/>
      <c r="D99" s="12"/>
    </row>
    <row r="100" spans="2:4" ht="15" customHeight="1" x14ac:dyDescent="0.35">
      <c r="B100" s="11"/>
      <c r="C100" s="11"/>
      <c r="D100" s="12"/>
    </row>
    <row r="101" spans="2:4" ht="15" customHeight="1" x14ac:dyDescent="0.35">
      <c r="B101" s="11"/>
      <c r="C101" s="11"/>
      <c r="D101" s="12"/>
    </row>
    <row r="102" spans="2:4" ht="15" customHeight="1" x14ac:dyDescent="0.35">
      <c r="B102" s="11"/>
      <c r="C102" s="11"/>
      <c r="D102" s="12"/>
    </row>
    <row r="103" spans="2:4" ht="15" customHeight="1" x14ac:dyDescent="0.35">
      <c r="B103" s="11"/>
      <c r="C103" s="11"/>
      <c r="D103" s="12"/>
    </row>
    <row r="104" spans="2:4" ht="15" customHeight="1" x14ac:dyDescent="0.35">
      <c r="B104" s="11"/>
      <c r="C104" s="11"/>
      <c r="D104" s="12"/>
    </row>
    <row r="105" spans="2:4" ht="15" customHeight="1" x14ac:dyDescent="0.35">
      <c r="B105" s="11"/>
      <c r="C105" s="11"/>
      <c r="D105" s="12"/>
    </row>
    <row r="106" spans="2:4" ht="15" customHeight="1" x14ac:dyDescent="0.35">
      <c r="B106" s="11"/>
      <c r="C106" s="11"/>
      <c r="D106" s="12"/>
    </row>
    <row r="107" spans="2:4" ht="15" customHeight="1" x14ac:dyDescent="0.35">
      <c r="B107" s="11"/>
      <c r="C107" s="11"/>
      <c r="D107" s="12"/>
    </row>
    <row r="108" spans="2:4" ht="15" customHeight="1" x14ac:dyDescent="0.35">
      <c r="B108" s="11"/>
      <c r="C108" s="11"/>
      <c r="D108" s="12"/>
    </row>
    <row r="109" spans="2:4" ht="15.75" customHeight="1" x14ac:dyDescent="0.35">
      <c r="B109" s="11"/>
      <c r="C109" s="11"/>
      <c r="D109" s="12"/>
    </row>
    <row r="110" spans="2:4" x14ac:dyDescent="0.35">
      <c r="C110" s="11"/>
      <c r="D110" s="12"/>
    </row>
    <row r="111" spans="2:4" x14ac:dyDescent="0.35">
      <c r="C111" s="11"/>
      <c r="D111" s="12"/>
    </row>
  </sheetData>
  <mergeCells count="8">
    <mergeCell ref="B2:C2"/>
    <mergeCell ref="D13:D14"/>
    <mergeCell ref="C36:C37"/>
    <mergeCell ref="D36:D37"/>
    <mergeCell ref="C13:C14"/>
    <mergeCell ref="C29:C30"/>
    <mergeCell ref="D29:D30"/>
    <mergeCell ref="C4:F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8801"/>
  <sheetViews>
    <sheetView showGridLines="0" zoomScale="90" zoomScaleNormal="90" workbookViewId="0">
      <selection activeCell="G12" sqref="G12"/>
    </sheetView>
  </sheetViews>
  <sheetFormatPr defaultRowHeight="14.5" x14ac:dyDescent="0.35"/>
  <cols>
    <col min="1" max="1" width="2.81640625" customWidth="1"/>
    <col min="2" max="2" width="17" customWidth="1"/>
    <col min="3" max="3" width="18.1796875" customWidth="1"/>
    <col min="4" max="4" width="15.54296875" style="4" customWidth="1"/>
    <col min="5" max="7" width="12.453125" style="4" customWidth="1"/>
    <col min="10" max="10" width="11.54296875" bestFit="1" customWidth="1"/>
    <col min="12" max="12" width="11.1796875" style="20" customWidth="1"/>
  </cols>
  <sheetData>
    <row r="2" spans="2:12" ht="24" thickBot="1" x14ac:dyDescent="0.6">
      <c r="B2" s="284" t="s">
        <v>9</v>
      </c>
      <c r="C2" s="284"/>
      <c r="D2" s="284"/>
      <c r="E2" s="5"/>
      <c r="F2" s="6"/>
      <c r="G2" s="6"/>
    </row>
    <row r="3" spans="2:12" x14ac:dyDescent="0.35">
      <c r="C3" s="19"/>
      <c r="D3" s="48"/>
      <c r="E3" s="48"/>
      <c r="F3" s="48"/>
      <c r="G3" s="48"/>
    </row>
    <row r="4" spans="2:12" x14ac:dyDescent="0.35">
      <c r="B4" s="297" t="s">
        <v>213</v>
      </c>
      <c r="C4" s="297"/>
      <c r="D4" s="297"/>
      <c r="E4" s="297"/>
      <c r="F4" s="297"/>
      <c r="G4" s="48"/>
    </row>
    <row r="5" spans="2:12" ht="15" customHeight="1" thickBot="1" x14ac:dyDescent="0.4">
      <c r="D5"/>
      <c r="E5"/>
      <c r="F5"/>
      <c r="G5" s="12"/>
    </row>
    <row r="6" spans="2:12" x14ac:dyDescent="0.35">
      <c r="B6" s="170"/>
      <c r="C6" s="295" t="s">
        <v>214</v>
      </c>
      <c r="D6" s="68"/>
      <c r="E6" s="68"/>
      <c r="F6" s="68"/>
      <c r="G6" s="68"/>
    </row>
    <row r="7" spans="2:12" ht="15" customHeight="1" thickBot="1" x14ac:dyDescent="0.4">
      <c r="B7" s="171" t="s">
        <v>66</v>
      </c>
      <c r="C7" s="296"/>
      <c r="D7"/>
      <c r="E7"/>
      <c r="F7"/>
      <c r="G7"/>
      <c r="H7" s="20"/>
      <c r="L7"/>
    </row>
    <row r="8" spans="2:12" ht="15" customHeight="1" x14ac:dyDescent="0.35">
      <c r="B8" s="27" t="s">
        <v>58</v>
      </c>
      <c r="C8" s="34">
        <v>46</v>
      </c>
      <c r="D8"/>
      <c r="E8"/>
      <c r="F8"/>
      <c r="G8"/>
      <c r="H8" s="20"/>
      <c r="L8"/>
    </row>
    <row r="9" spans="2:12" ht="15" customHeight="1" x14ac:dyDescent="0.35">
      <c r="B9" s="27" t="s">
        <v>54</v>
      </c>
      <c r="C9" s="34">
        <v>145</v>
      </c>
      <c r="D9"/>
      <c r="E9"/>
      <c r="F9"/>
      <c r="G9"/>
      <c r="H9" s="20"/>
      <c r="L9"/>
    </row>
    <row r="10" spans="2:12" ht="15" customHeight="1" thickBot="1" x14ac:dyDescent="0.4">
      <c r="B10" s="29" t="s">
        <v>215</v>
      </c>
      <c r="C10" s="69">
        <v>1244</v>
      </c>
      <c r="D10"/>
      <c r="E10"/>
      <c r="F10"/>
      <c r="G10"/>
      <c r="H10" s="20"/>
      <c r="L10"/>
    </row>
    <row r="11" spans="2:12" ht="15" customHeight="1" x14ac:dyDescent="0.35">
      <c r="D11"/>
      <c r="E11"/>
      <c r="F11" s="12"/>
      <c r="G11"/>
    </row>
    <row r="12" spans="2:12" ht="15" customHeight="1" x14ac:dyDescent="0.35">
      <c r="B12" s="15"/>
      <c r="D12"/>
      <c r="E12"/>
      <c r="F12" s="12"/>
      <c r="G12"/>
    </row>
    <row r="13" spans="2:12" ht="15" customHeight="1" x14ac:dyDescent="0.35">
      <c r="B13" s="11"/>
      <c r="C13" s="12"/>
      <c r="D13" s="294"/>
      <c r="E13" s="294"/>
      <c r="F13" s="294"/>
      <c r="G13"/>
    </row>
    <row r="14" spans="2:12" ht="15" customHeight="1" x14ac:dyDescent="0.35">
      <c r="B14" s="11"/>
      <c r="C14" s="12"/>
      <c r="D14" s="294" t="s">
        <v>216</v>
      </c>
      <c r="E14" s="294"/>
      <c r="F14" s="294"/>
      <c r="G14"/>
    </row>
    <row r="15" spans="2:12" x14ac:dyDescent="0.35">
      <c r="D15" s="293" t="s">
        <v>217</v>
      </c>
      <c r="E15" s="293"/>
      <c r="F15" s="293"/>
      <c r="G15"/>
    </row>
    <row r="16" spans="2:12" ht="6.75" customHeight="1" x14ac:dyDescent="0.35">
      <c r="D16" s="263"/>
      <c r="E16" s="263"/>
      <c r="F16" s="263"/>
      <c r="G16"/>
    </row>
    <row r="17" spans="2:7" ht="26.5" customHeight="1" x14ac:dyDescent="0.35">
      <c r="B17" s="263" t="s">
        <v>218</v>
      </c>
      <c r="C17" s="263" t="s">
        <v>219</v>
      </c>
      <c r="D17" s="55"/>
      <c r="E17" s="57" t="s">
        <v>220</v>
      </c>
      <c r="F17" s="56"/>
      <c r="G17"/>
    </row>
    <row r="18" spans="2:7" ht="15" customHeight="1" x14ac:dyDescent="0.35">
      <c r="B18" s="28">
        <v>45962</v>
      </c>
      <c r="C18" s="26">
        <f>B18</f>
        <v>45962</v>
      </c>
      <c r="D18" s="30"/>
      <c r="E18" s="30">
        <v>0.483885177</v>
      </c>
      <c r="F18" s="31"/>
      <c r="G18"/>
    </row>
    <row r="19" spans="2:7" ht="15" customHeight="1" x14ac:dyDescent="0.35">
      <c r="B19" s="28">
        <f>B18+1/24</f>
        <v>45962.041666666664</v>
      </c>
      <c r="C19" s="26">
        <f t="shared" ref="C19:C82" si="0">B19</f>
        <v>45962.041666666664</v>
      </c>
      <c r="D19" s="30"/>
      <c r="E19" s="30">
        <v>0.489369524</v>
      </c>
      <c r="F19" s="31"/>
      <c r="G19"/>
    </row>
    <row r="20" spans="2:7" ht="15" customHeight="1" x14ac:dyDescent="0.35">
      <c r="B20" s="28">
        <f t="shared" ref="B20:B83" si="1">B19+1/24</f>
        <v>45962.083333333328</v>
      </c>
      <c r="C20" s="26">
        <f t="shared" si="0"/>
        <v>45962.083333333328</v>
      </c>
      <c r="D20" s="30"/>
      <c r="E20" s="30">
        <v>0.47765790699999999</v>
      </c>
      <c r="F20" s="31"/>
      <c r="G20"/>
    </row>
    <row r="21" spans="2:7" ht="15" customHeight="1" x14ac:dyDescent="0.35">
      <c r="B21" s="28">
        <f t="shared" si="1"/>
        <v>45962.124999999993</v>
      </c>
      <c r="C21" s="26">
        <f t="shared" si="0"/>
        <v>45962.124999999993</v>
      </c>
      <c r="D21" s="30"/>
      <c r="E21" s="30">
        <v>0.47325692000000003</v>
      </c>
      <c r="F21" s="31"/>
      <c r="G21"/>
    </row>
    <row r="22" spans="2:7" ht="15" customHeight="1" x14ac:dyDescent="0.35">
      <c r="B22" s="28">
        <f t="shared" si="1"/>
        <v>45962.166666666657</v>
      </c>
      <c r="C22" s="26">
        <f t="shared" si="0"/>
        <v>45962.166666666657</v>
      </c>
      <c r="D22" s="30"/>
      <c r="E22" s="30">
        <v>0.47081830299999999</v>
      </c>
      <c r="F22" s="31"/>
      <c r="G22"/>
    </row>
    <row r="23" spans="2:7" ht="15" customHeight="1" x14ac:dyDescent="0.35">
      <c r="B23" s="28">
        <f t="shared" si="1"/>
        <v>45962.208333333321</v>
      </c>
      <c r="C23" s="26">
        <f t="shared" si="0"/>
        <v>45962.208333333321</v>
      </c>
      <c r="D23" s="30"/>
      <c r="E23" s="30">
        <v>0.476032909</v>
      </c>
      <c r="F23" s="31"/>
      <c r="G23"/>
    </row>
    <row r="24" spans="2:7" ht="15" customHeight="1" x14ac:dyDescent="0.35">
      <c r="B24" s="28">
        <f t="shared" si="1"/>
        <v>45962.249999999985</v>
      </c>
      <c r="C24" s="26">
        <f t="shared" si="0"/>
        <v>45962.249999999985</v>
      </c>
      <c r="D24" s="30"/>
      <c r="E24" s="30">
        <v>0.49690113600000002</v>
      </c>
      <c r="F24" s="31"/>
      <c r="G24"/>
    </row>
    <row r="25" spans="2:7" ht="15" customHeight="1" x14ac:dyDescent="0.35">
      <c r="B25" s="28">
        <f t="shared" si="1"/>
        <v>45962.29166666665</v>
      </c>
      <c r="C25" s="26">
        <f t="shared" si="0"/>
        <v>45962.29166666665</v>
      </c>
      <c r="D25" s="30"/>
      <c r="E25" s="30">
        <v>0.53496611999999999</v>
      </c>
      <c r="F25" s="31"/>
      <c r="G25"/>
    </row>
    <row r="26" spans="2:7" ht="15" customHeight="1" x14ac:dyDescent="0.35">
      <c r="B26" s="28">
        <f t="shared" si="1"/>
        <v>45962.333333333314</v>
      </c>
      <c r="C26" s="26">
        <f t="shared" si="0"/>
        <v>45962.333333333314</v>
      </c>
      <c r="D26" s="30"/>
      <c r="E26" s="30">
        <v>0.55513035899999996</v>
      </c>
      <c r="F26" s="31"/>
      <c r="G26"/>
    </row>
    <row r="27" spans="2:7" ht="15" customHeight="1" x14ac:dyDescent="0.35">
      <c r="B27" s="28">
        <f t="shared" si="1"/>
        <v>45962.374999999978</v>
      </c>
      <c r="C27" s="26">
        <f t="shared" si="0"/>
        <v>45962.374999999978</v>
      </c>
      <c r="D27" s="30"/>
      <c r="E27" s="30">
        <v>0.56360265799999998</v>
      </c>
      <c r="F27" s="31"/>
      <c r="G27"/>
    </row>
    <row r="28" spans="2:7" ht="15" customHeight="1" x14ac:dyDescent="0.35">
      <c r="B28" s="28">
        <f t="shared" si="1"/>
        <v>45962.416666666642</v>
      </c>
      <c r="C28" s="26">
        <f t="shared" si="0"/>
        <v>45962.416666666642</v>
      </c>
      <c r="D28" s="30"/>
      <c r="E28" s="30">
        <v>0.56283957100000004</v>
      </c>
      <c r="F28" s="31"/>
      <c r="G28"/>
    </row>
    <row r="29" spans="2:7" ht="15" customHeight="1" x14ac:dyDescent="0.35">
      <c r="B29" s="28">
        <f t="shared" si="1"/>
        <v>45962.458333333307</v>
      </c>
      <c r="C29" s="26">
        <f t="shared" si="0"/>
        <v>45962.458333333307</v>
      </c>
      <c r="D29" s="30"/>
      <c r="E29" s="30">
        <v>0.560302572</v>
      </c>
      <c r="F29" s="31"/>
      <c r="G29"/>
    </row>
    <row r="30" spans="2:7" ht="15" customHeight="1" x14ac:dyDescent="0.35">
      <c r="B30" s="28">
        <f t="shared" si="1"/>
        <v>45962.499999999971</v>
      </c>
      <c r="C30" s="26">
        <f t="shared" si="0"/>
        <v>45962.499999999971</v>
      </c>
      <c r="D30" s="30"/>
      <c r="E30" s="30">
        <v>0.56541022600000002</v>
      </c>
      <c r="F30" s="31"/>
      <c r="G30"/>
    </row>
    <row r="31" spans="2:7" ht="15" customHeight="1" x14ac:dyDescent="0.35">
      <c r="B31" s="28">
        <f t="shared" si="1"/>
        <v>45962.541666666635</v>
      </c>
      <c r="C31" s="26">
        <f t="shared" si="0"/>
        <v>45962.541666666635</v>
      </c>
      <c r="D31" s="30"/>
      <c r="E31" s="30">
        <v>0.56487577600000005</v>
      </c>
      <c r="F31" s="31"/>
      <c r="G31"/>
    </row>
    <row r="32" spans="2:7" ht="15" customHeight="1" x14ac:dyDescent="0.35">
      <c r="B32" s="28">
        <f t="shared" si="1"/>
        <v>45962.583333333299</v>
      </c>
      <c r="C32" s="26">
        <f t="shared" si="0"/>
        <v>45962.583333333299</v>
      </c>
      <c r="D32" s="30"/>
      <c r="E32" s="30">
        <v>0.56348050699999996</v>
      </c>
      <c r="F32" s="31"/>
      <c r="G32"/>
    </row>
    <row r="33" spans="2:7" ht="15" customHeight="1" x14ac:dyDescent="0.35">
      <c r="B33" s="28">
        <f t="shared" si="1"/>
        <v>45962.624999999964</v>
      </c>
      <c r="C33" s="26">
        <f t="shared" si="0"/>
        <v>45962.624999999964</v>
      </c>
      <c r="D33" s="30"/>
      <c r="E33" s="30">
        <v>0.56234816700000001</v>
      </c>
      <c r="F33" s="31"/>
      <c r="G33"/>
    </row>
    <row r="34" spans="2:7" ht="15" customHeight="1" x14ac:dyDescent="0.35">
      <c r="B34" s="28">
        <f t="shared" si="1"/>
        <v>45962.666666666628</v>
      </c>
      <c r="C34" s="26">
        <f t="shared" si="0"/>
        <v>45962.666666666628</v>
      </c>
      <c r="D34" s="30"/>
      <c r="E34" s="30">
        <v>0.56072151599999998</v>
      </c>
      <c r="F34" s="31"/>
      <c r="G34"/>
    </row>
    <row r="35" spans="2:7" ht="15" customHeight="1" x14ac:dyDescent="0.35">
      <c r="B35" s="28">
        <f t="shared" si="1"/>
        <v>45962.708333333292</v>
      </c>
      <c r="C35" s="26">
        <f t="shared" si="0"/>
        <v>45962.708333333292</v>
      </c>
      <c r="D35" s="30"/>
      <c r="E35" s="30">
        <v>0.56089317699999997</v>
      </c>
      <c r="F35" s="31"/>
      <c r="G35"/>
    </row>
    <row r="36" spans="2:7" ht="15" customHeight="1" x14ac:dyDescent="0.35">
      <c r="B36" s="28">
        <f t="shared" si="1"/>
        <v>45962.749999999956</v>
      </c>
      <c r="C36" s="26">
        <f t="shared" si="0"/>
        <v>45962.749999999956</v>
      </c>
      <c r="D36" s="30"/>
      <c r="E36" s="30">
        <v>0.56812960599999995</v>
      </c>
      <c r="F36" s="31"/>
      <c r="G36"/>
    </row>
    <row r="37" spans="2:7" ht="15" customHeight="1" x14ac:dyDescent="0.35">
      <c r="B37" s="28">
        <f t="shared" si="1"/>
        <v>45962.791666666621</v>
      </c>
      <c r="C37" s="26">
        <f t="shared" si="0"/>
        <v>45962.791666666621</v>
      </c>
      <c r="D37" s="30"/>
      <c r="E37" s="30">
        <v>0.55792403800000001</v>
      </c>
      <c r="F37" s="31"/>
      <c r="G37"/>
    </row>
    <row r="38" spans="2:7" ht="15" customHeight="1" x14ac:dyDescent="0.35">
      <c r="B38" s="28">
        <f t="shared" si="1"/>
        <v>45962.833333333285</v>
      </c>
      <c r="C38" s="26">
        <f t="shared" si="0"/>
        <v>45962.833333333285</v>
      </c>
      <c r="D38" s="30"/>
      <c r="E38" s="30">
        <v>0.542279556</v>
      </c>
      <c r="F38" s="31"/>
      <c r="G38"/>
    </row>
    <row r="39" spans="2:7" ht="15" customHeight="1" x14ac:dyDescent="0.35">
      <c r="B39" s="28">
        <f t="shared" si="1"/>
        <v>45962.874999999949</v>
      </c>
      <c r="C39" s="26">
        <f t="shared" si="0"/>
        <v>45962.874999999949</v>
      </c>
      <c r="D39" s="30"/>
      <c r="E39" s="30">
        <v>0.52627113000000003</v>
      </c>
      <c r="F39" s="31"/>
      <c r="G39"/>
    </row>
    <row r="40" spans="2:7" ht="15" customHeight="1" x14ac:dyDescent="0.35">
      <c r="B40" s="28">
        <f t="shared" si="1"/>
        <v>45962.916666666613</v>
      </c>
      <c r="C40" s="26">
        <f t="shared" si="0"/>
        <v>45962.916666666613</v>
      </c>
      <c r="D40" s="30"/>
      <c r="E40" s="30">
        <v>0.509185844</v>
      </c>
      <c r="F40" s="31"/>
      <c r="G40"/>
    </row>
    <row r="41" spans="2:7" ht="15" customHeight="1" x14ac:dyDescent="0.35">
      <c r="B41" s="28">
        <f t="shared" si="1"/>
        <v>45962.958333333278</v>
      </c>
      <c r="C41" s="26">
        <f t="shared" si="0"/>
        <v>45962.958333333278</v>
      </c>
      <c r="D41" s="30"/>
      <c r="E41" s="30">
        <v>0.50295310500000001</v>
      </c>
      <c r="F41" s="31"/>
      <c r="G41"/>
    </row>
    <row r="42" spans="2:7" ht="15" customHeight="1" x14ac:dyDescent="0.35">
      <c r="B42" s="28">
        <f t="shared" si="1"/>
        <v>45962.999999999942</v>
      </c>
      <c r="C42" s="26">
        <f t="shared" si="0"/>
        <v>45962.999999999942</v>
      </c>
      <c r="D42" s="30"/>
      <c r="E42" s="30">
        <v>0.51384674600000002</v>
      </c>
      <c r="F42" s="31"/>
      <c r="G42"/>
    </row>
    <row r="43" spans="2:7" ht="15" customHeight="1" x14ac:dyDescent="0.35">
      <c r="B43" s="28">
        <f t="shared" si="1"/>
        <v>45963.041666666606</v>
      </c>
      <c r="C43" s="26">
        <f t="shared" si="0"/>
        <v>45963.041666666606</v>
      </c>
      <c r="D43" s="30"/>
      <c r="E43" s="30">
        <v>0.50697769299999995</v>
      </c>
      <c r="F43" s="31"/>
      <c r="G43"/>
    </row>
    <row r="44" spans="2:7" ht="15" customHeight="1" x14ac:dyDescent="0.35">
      <c r="B44" s="28">
        <f t="shared" si="1"/>
        <v>45963.08333333327</v>
      </c>
      <c r="C44" s="26">
        <f t="shared" si="0"/>
        <v>45963.08333333327</v>
      </c>
      <c r="D44" s="30"/>
      <c r="E44" s="30">
        <v>0.50658996300000003</v>
      </c>
      <c r="F44" s="31"/>
      <c r="G44"/>
    </row>
    <row r="45" spans="2:7" ht="15" customHeight="1" x14ac:dyDescent="0.35">
      <c r="B45" s="28">
        <f t="shared" si="1"/>
        <v>45963.124999999935</v>
      </c>
      <c r="C45" s="26">
        <f t="shared" si="0"/>
        <v>45963.124999999935</v>
      </c>
      <c r="D45" s="30"/>
      <c r="E45" s="30">
        <v>0.50952729399999996</v>
      </c>
      <c r="F45" s="31"/>
      <c r="G45"/>
    </row>
    <row r="46" spans="2:7" ht="15" customHeight="1" x14ac:dyDescent="0.35">
      <c r="B46" s="28">
        <f t="shared" si="1"/>
        <v>45963.166666666599</v>
      </c>
      <c r="C46" s="26">
        <f t="shared" si="0"/>
        <v>45963.166666666599</v>
      </c>
      <c r="D46" s="30"/>
      <c r="E46" s="30">
        <v>0.51306501599999998</v>
      </c>
      <c r="F46" s="31"/>
      <c r="G46"/>
    </row>
    <row r="47" spans="2:7" ht="15" customHeight="1" x14ac:dyDescent="0.35">
      <c r="B47" s="28">
        <f t="shared" si="1"/>
        <v>45963.208333333263</v>
      </c>
      <c r="C47" s="26">
        <f t="shared" si="0"/>
        <v>45963.208333333263</v>
      </c>
      <c r="D47" s="30"/>
      <c r="E47" s="30">
        <v>0.51970292900000004</v>
      </c>
      <c r="F47" s="31"/>
      <c r="G47"/>
    </row>
    <row r="48" spans="2:7" ht="15" customHeight="1" x14ac:dyDescent="0.35">
      <c r="B48" s="28">
        <f t="shared" si="1"/>
        <v>45963.249999999927</v>
      </c>
      <c r="C48" s="26">
        <f t="shared" si="0"/>
        <v>45963.249999999927</v>
      </c>
      <c r="D48" s="30"/>
      <c r="E48" s="30">
        <v>0.54700324499999997</v>
      </c>
      <c r="F48" s="31"/>
      <c r="G48"/>
    </row>
    <row r="49" spans="2:7" ht="15" customHeight="1" x14ac:dyDescent="0.35">
      <c r="B49" s="28">
        <f t="shared" si="1"/>
        <v>45963.291666666591</v>
      </c>
      <c r="C49" s="26">
        <f t="shared" si="0"/>
        <v>45963.291666666591</v>
      </c>
      <c r="D49" s="30"/>
      <c r="E49" s="30">
        <v>0.58727800699999999</v>
      </c>
      <c r="F49" s="31"/>
      <c r="G49"/>
    </row>
    <row r="50" spans="2:7" ht="15" customHeight="1" x14ac:dyDescent="0.35">
      <c r="B50" s="28">
        <f t="shared" si="1"/>
        <v>45963.333333333256</v>
      </c>
      <c r="C50" s="26">
        <f t="shared" si="0"/>
        <v>45963.333333333256</v>
      </c>
      <c r="D50" s="30"/>
      <c r="E50" s="30">
        <v>0.59191735599999995</v>
      </c>
      <c r="F50" s="31"/>
      <c r="G50"/>
    </row>
    <row r="51" spans="2:7" ht="15" customHeight="1" x14ac:dyDescent="0.35">
      <c r="B51" s="28">
        <f t="shared" si="1"/>
        <v>45963.37499999992</v>
      </c>
      <c r="C51" s="26">
        <f t="shared" si="0"/>
        <v>45963.37499999992</v>
      </c>
      <c r="D51" s="30"/>
      <c r="E51" s="30">
        <v>0.58822227900000001</v>
      </c>
      <c r="F51" s="31"/>
      <c r="G51"/>
    </row>
    <row r="52" spans="2:7" ht="15" customHeight="1" x14ac:dyDescent="0.35">
      <c r="B52" s="28">
        <f t="shared" si="1"/>
        <v>45963.416666666584</v>
      </c>
      <c r="C52" s="26">
        <f t="shared" si="0"/>
        <v>45963.416666666584</v>
      </c>
      <c r="D52" s="30"/>
      <c r="E52" s="30">
        <v>0.58439635499999998</v>
      </c>
      <c r="F52" s="31"/>
      <c r="G52"/>
    </row>
    <row r="53" spans="2:7" ht="15" customHeight="1" x14ac:dyDescent="0.35">
      <c r="B53" s="28">
        <f t="shared" si="1"/>
        <v>45963.458333333248</v>
      </c>
      <c r="C53" s="26">
        <f t="shared" si="0"/>
        <v>45963.458333333248</v>
      </c>
      <c r="D53" s="30"/>
      <c r="E53" s="30">
        <v>0.58376556999999996</v>
      </c>
      <c r="F53" s="31"/>
      <c r="G53"/>
    </row>
    <row r="54" spans="2:7" ht="15" customHeight="1" x14ac:dyDescent="0.35">
      <c r="B54" s="28">
        <f t="shared" si="1"/>
        <v>45963.499999999913</v>
      </c>
      <c r="C54" s="26">
        <f t="shared" si="0"/>
        <v>45963.499999999913</v>
      </c>
      <c r="D54" s="30"/>
      <c r="E54" s="30">
        <v>0.58297476699999995</v>
      </c>
      <c r="F54" s="31"/>
      <c r="G54"/>
    </row>
    <row r="55" spans="2:7" ht="15" customHeight="1" x14ac:dyDescent="0.35">
      <c r="B55" s="28">
        <f t="shared" si="1"/>
        <v>45963.541666666577</v>
      </c>
      <c r="C55" s="26">
        <f t="shared" si="0"/>
        <v>45963.541666666577</v>
      </c>
      <c r="D55" s="30"/>
      <c r="E55" s="30">
        <v>0.582589142</v>
      </c>
      <c r="F55" s="31"/>
      <c r="G55"/>
    </row>
    <row r="56" spans="2:7" ht="15" customHeight="1" x14ac:dyDescent="0.35">
      <c r="B56" s="28">
        <f t="shared" si="1"/>
        <v>45963.583333333241</v>
      </c>
      <c r="C56" s="26">
        <f t="shared" si="0"/>
        <v>45963.583333333241</v>
      </c>
      <c r="D56" s="30"/>
      <c r="E56" s="30">
        <v>0.58644391200000001</v>
      </c>
      <c r="F56" s="31"/>
      <c r="G56"/>
    </row>
    <row r="57" spans="2:7" ht="15" customHeight="1" x14ac:dyDescent="0.35">
      <c r="B57" s="28">
        <f t="shared" si="1"/>
        <v>45963.624999999905</v>
      </c>
      <c r="C57" s="26">
        <f t="shared" si="0"/>
        <v>45963.624999999905</v>
      </c>
      <c r="D57" s="30"/>
      <c r="E57" s="30">
        <v>0.58856897100000005</v>
      </c>
      <c r="F57" s="31"/>
      <c r="G57"/>
    </row>
    <row r="58" spans="2:7" ht="15" customHeight="1" x14ac:dyDescent="0.35">
      <c r="B58" s="28">
        <f t="shared" si="1"/>
        <v>45963.66666666657</v>
      </c>
      <c r="C58" s="26">
        <f t="shared" si="0"/>
        <v>45963.66666666657</v>
      </c>
      <c r="D58" s="30"/>
      <c r="E58" s="30">
        <v>0.59234321499999998</v>
      </c>
      <c r="F58" s="31"/>
      <c r="G58"/>
    </row>
    <row r="59" spans="2:7" ht="15" customHeight="1" x14ac:dyDescent="0.35">
      <c r="B59" s="28">
        <f t="shared" si="1"/>
        <v>45963.708333333234</v>
      </c>
      <c r="C59" s="26">
        <f t="shared" si="0"/>
        <v>45963.708333333234</v>
      </c>
      <c r="D59" s="30"/>
      <c r="E59" s="30">
        <v>0.59611846899999998</v>
      </c>
      <c r="F59" s="31"/>
      <c r="G59"/>
    </row>
    <row r="60" spans="2:7" ht="15" customHeight="1" x14ac:dyDescent="0.35">
      <c r="B60" s="28">
        <f t="shared" si="1"/>
        <v>45963.749999999898</v>
      </c>
      <c r="C60" s="26">
        <f t="shared" si="0"/>
        <v>45963.749999999898</v>
      </c>
      <c r="D60" s="30"/>
      <c r="E60" s="30">
        <v>0.60362119599999997</v>
      </c>
      <c r="F60" s="31"/>
      <c r="G60"/>
    </row>
    <row r="61" spans="2:7" ht="15" customHeight="1" x14ac:dyDescent="0.35">
      <c r="B61" s="28">
        <f t="shared" si="1"/>
        <v>45963.791666666562</v>
      </c>
      <c r="C61" s="26">
        <f t="shared" si="0"/>
        <v>45963.791666666562</v>
      </c>
      <c r="D61" s="30"/>
      <c r="E61" s="30">
        <v>0.59447959100000003</v>
      </c>
      <c r="F61" s="31"/>
      <c r="G61"/>
    </row>
    <row r="62" spans="2:7" ht="15" customHeight="1" x14ac:dyDescent="0.35">
      <c r="B62" s="28">
        <f t="shared" si="1"/>
        <v>45963.833333333227</v>
      </c>
      <c r="C62" s="26">
        <f t="shared" si="0"/>
        <v>45963.833333333227</v>
      </c>
      <c r="D62" s="30"/>
      <c r="E62" s="30">
        <v>0.58245083200000003</v>
      </c>
      <c r="F62" s="31"/>
      <c r="G62"/>
    </row>
    <row r="63" spans="2:7" ht="15" customHeight="1" x14ac:dyDescent="0.35">
      <c r="B63" s="28">
        <f t="shared" si="1"/>
        <v>45963.874999999891</v>
      </c>
      <c r="C63" s="26">
        <f t="shared" si="0"/>
        <v>45963.874999999891</v>
      </c>
      <c r="D63" s="30"/>
      <c r="E63" s="30">
        <v>0.56987690999999996</v>
      </c>
      <c r="F63" s="31"/>
      <c r="G63"/>
    </row>
    <row r="64" spans="2:7" ht="15" customHeight="1" x14ac:dyDescent="0.35">
      <c r="B64" s="28">
        <f t="shared" si="1"/>
        <v>45963.916666666555</v>
      </c>
      <c r="C64" s="26">
        <f t="shared" si="0"/>
        <v>45963.916666666555</v>
      </c>
      <c r="D64" s="30"/>
      <c r="E64" s="30">
        <v>0.557536484</v>
      </c>
      <c r="F64" s="31"/>
      <c r="G64"/>
    </row>
    <row r="65" spans="2:7" ht="15" customHeight="1" x14ac:dyDescent="0.35">
      <c r="B65" s="28">
        <f t="shared" si="1"/>
        <v>45963.958333333219</v>
      </c>
      <c r="C65" s="26">
        <f t="shared" si="0"/>
        <v>45963.958333333219</v>
      </c>
      <c r="D65" s="30"/>
      <c r="E65" s="30">
        <v>0.54971517400000003</v>
      </c>
      <c r="F65" s="31"/>
      <c r="G65"/>
    </row>
    <row r="66" spans="2:7" ht="15" customHeight="1" x14ac:dyDescent="0.35">
      <c r="B66" s="28">
        <f t="shared" si="1"/>
        <v>45963.999999999884</v>
      </c>
      <c r="C66" s="26">
        <f t="shared" si="0"/>
        <v>45963.999999999884</v>
      </c>
      <c r="D66" s="30"/>
      <c r="E66" s="30">
        <v>0.51397296299999995</v>
      </c>
      <c r="F66" s="31"/>
      <c r="G66"/>
    </row>
    <row r="67" spans="2:7" ht="15" customHeight="1" x14ac:dyDescent="0.35">
      <c r="B67" s="28">
        <f t="shared" si="1"/>
        <v>45964.041666666548</v>
      </c>
      <c r="C67" s="26">
        <f t="shared" si="0"/>
        <v>45964.041666666548</v>
      </c>
      <c r="D67" s="30"/>
      <c r="E67" s="30">
        <v>0.50710222299999996</v>
      </c>
      <c r="F67" s="31"/>
      <c r="G67"/>
    </row>
    <row r="68" spans="2:7" ht="15" customHeight="1" x14ac:dyDescent="0.35">
      <c r="B68" s="28">
        <f t="shared" si="1"/>
        <v>45964.083333333212</v>
      </c>
      <c r="C68" s="26">
        <f t="shared" si="0"/>
        <v>45964.083333333212</v>
      </c>
      <c r="D68" s="30"/>
      <c r="E68" s="30">
        <v>0.50671439699999998</v>
      </c>
      <c r="F68" s="31"/>
      <c r="G68"/>
    </row>
    <row r="69" spans="2:7" ht="15" customHeight="1" x14ac:dyDescent="0.35">
      <c r="B69" s="28">
        <f t="shared" si="1"/>
        <v>45964.124999999876</v>
      </c>
      <c r="C69" s="26">
        <f t="shared" si="0"/>
        <v>45964.124999999876</v>
      </c>
      <c r="D69" s="30"/>
      <c r="E69" s="30">
        <v>0.50965245000000003</v>
      </c>
      <c r="F69" s="31"/>
      <c r="G69"/>
    </row>
    <row r="70" spans="2:7" ht="15" customHeight="1" x14ac:dyDescent="0.35">
      <c r="B70" s="28">
        <f t="shared" si="1"/>
        <v>45964.166666666541</v>
      </c>
      <c r="C70" s="26">
        <f t="shared" si="0"/>
        <v>45964.166666666541</v>
      </c>
      <c r="D70" s="30"/>
      <c r="E70" s="30">
        <v>0.51319104100000001</v>
      </c>
      <c r="F70" s="31"/>
      <c r="G70"/>
    </row>
    <row r="71" spans="2:7" ht="15" customHeight="1" x14ac:dyDescent="0.35">
      <c r="B71" s="28">
        <f t="shared" si="1"/>
        <v>45964.208333333205</v>
      </c>
      <c r="C71" s="26">
        <f t="shared" si="0"/>
        <v>45964.208333333205</v>
      </c>
      <c r="D71" s="30"/>
      <c r="E71" s="30">
        <v>0.51983058500000001</v>
      </c>
      <c r="F71" s="31"/>
      <c r="G71"/>
    </row>
    <row r="72" spans="2:7" ht="15" customHeight="1" x14ac:dyDescent="0.35">
      <c r="B72" s="28">
        <f t="shared" si="1"/>
        <v>45964.249999999869</v>
      </c>
      <c r="C72" s="26">
        <f t="shared" si="0"/>
        <v>45964.249999999869</v>
      </c>
      <c r="D72" s="30"/>
      <c r="E72" s="30">
        <v>0.54713760700000003</v>
      </c>
      <c r="F72" s="31"/>
      <c r="G72"/>
    </row>
    <row r="73" spans="2:7" ht="15" customHeight="1" x14ac:dyDescent="0.35">
      <c r="B73" s="28">
        <f t="shared" si="1"/>
        <v>45964.291666666533</v>
      </c>
      <c r="C73" s="26">
        <f t="shared" si="0"/>
        <v>45964.291666666533</v>
      </c>
      <c r="D73" s="30"/>
      <c r="E73" s="30">
        <v>0.58742226099999995</v>
      </c>
      <c r="F73" s="31"/>
      <c r="G73"/>
    </row>
    <row r="74" spans="2:7" ht="15" customHeight="1" x14ac:dyDescent="0.35">
      <c r="B74" s="28">
        <f t="shared" si="1"/>
        <v>45964.333333333198</v>
      </c>
      <c r="C74" s="26">
        <f t="shared" si="0"/>
        <v>45964.333333333198</v>
      </c>
      <c r="D74" s="30"/>
      <c r="E74" s="30">
        <v>0.59206274999999997</v>
      </c>
      <c r="F74" s="31"/>
      <c r="G74"/>
    </row>
    <row r="75" spans="2:7" ht="15" customHeight="1" x14ac:dyDescent="0.35">
      <c r="B75" s="28">
        <f t="shared" si="1"/>
        <v>45964.374999999862</v>
      </c>
      <c r="C75" s="26">
        <f t="shared" si="0"/>
        <v>45964.374999999862</v>
      </c>
      <c r="D75" s="30"/>
      <c r="E75" s="30">
        <v>0.58836676499999996</v>
      </c>
      <c r="F75" s="31"/>
      <c r="G75"/>
    </row>
    <row r="76" spans="2:7" ht="15" customHeight="1" x14ac:dyDescent="0.35">
      <c r="B76" s="28">
        <f t="shared" si="1"/>
        <v>45964.416666666526</v>
      </c>
      <c r="C76" s="26">
        <f t="shared" si="0"/>
        <v>45964.416666666526</v>
      </c>
      <c r="D76" s="30"/>
      <c r="E76" s="30">
        <v>0.58453990099999997</v>
      </c>
      <c r="F76" s="31"/>
      <c r="G76"/>
    </row>
    <row r="77" spans="2:7" ht="15" customHeight="1" x14ac:dyDescent="0.35">
      <c r="B77" s="28">
        <f t="shared" si="1"/>
        <v>45964.45833333319</v>
      </c>
      <c r="C77" s="26">
        <f t="shared" si="0"/>
        <v>45964.45833333319</v>
      </c>
      <c r="D77" s="30"/>
      <c r="E77" s="30">
        <v>0.583908961</v>
      </c>
      <c r="F77" s="31"/>
      <c r="G77"/>
    </row>
    <row r="78" spans="2:7" ht="15" customHeight="1" x14ac:dyDescent="0.35">
      <c r="B78" s="28">
        <f t="shared" si="1"/>
        <v>45964.499999999854</v>
      </c>
      <c r="C78" s="26">
        <f t="shared" si="0"/>
        <v>45964.499999999854</v>
      </c>
      <c r="D78" s="30"/>
      <c r="E78" s="30">
        <v>0.58311796400000004</v>
      </c>
      <c r="F78" s="31"/>
      <c r="G78"/>
    </row>
    <row r="79" spans="2:7" ht="15" customHeight="1" x14ac:dyDescent="0.35">
      <c r="B79" s="28">
        <f t="shared" si="1"/>
        <v>45964.541666666519</v>
      </c>
      <c r="C79" s="26">
        <f t="shared" si="0"/>
        <v>45964.541666666519</v>
      </c>
      <c r="D79" s="30"/>
      <c r="E79" s="30">
        <v>0.58273224400000001</v>
      </c>
      <c r="F79" s="31"/>
      <c r="G79"/>
    </row>
    <row r="80" spans="2:7" ht="15" customHeight="1" x14ac:dyDescent="0.35">
      <c r="B80" s="28">
        <f t="shared" si="1"/>
        <v>45964.583333333183</v>
      </c>
      <c r="C80" s="26">
        <f t="shared" si="0"/>
        <v>45964.583333333183</v>
      </c>
      <c r="D80" s="30"/>
      <c r="E80" s="30">
        <v>0.58658796099999999</v>
      </c>
      <c r="F80" s="31"/>
      <c r="G80"/>
    </row>
    <row r="81" spans="2:7" ht="15" customHeight="1" x14ac:dyDescent="0.35">
      <c r="B81" s="28">
        <f t="shared" si="1"/>
        <v>45964.624999999847</v>
      </c>
      <c r="C81" s="26">
        <f t="shared" si="0"/>
        <v>45964.624999999847</v>
      </c>
      <c r="D81" s="30"/>
      <c r="E81" s="30">
        <v>0.58871354200000003</v>
      </c>
      <c r="F81" s="31"/>
      <c r="G81"/>
    </row>
    <row r="82" spans="2:7" ht="15" customHeight="1" x14ac:dyDescent="0.35">
      <c r="B82" s="28">
        <f t="shared" si="1"/>
        <v>45964.666666666511</v>
      </c>
      <c r="C82" s="26">
        <f t="shared" si="0"/>
        <v>45964.666666666511</v>
      </c>
      <c r="D82" s="30"/>
      <c r="E82" s="30">
        <v>0.59248871299999994</v>
      </c>
      <c r="F82" s="31"/>
      <c r="G82"/>
    </row>
    <row r="83" spans="2:7" ht="15" customHeight="1" x14ac:dyDescent="0.35">
      <c r="B83" s="28">
        <f t="shared" si="1"/>
        <v>45964.708333333176</v>
      </c>
      <c r="C83" s="26">
        <f t="shared" ref="C83:C146" si="2">B83</f>
        <v>45964.708333333176</v>
      </c>
      <c r="D83" s="30"/>
      <c r="E83" s="30">
        <v>0.59626489400000005</v>
      </c>
      <c r="F83" s="31"/>
      <c r="G83"/>
    </row>
    <row r="84" spans="2:7" ht="15" customHeight="1" x14ac:dyDescent="0.35">
      <c r="B84" s="28">
        <f t="shared" ref="B84:B147" si="3">B83+1/24</f>
        <v>45964.74999999984</v>
      </c>
      <c r="C84" s="26">
        <f t="shared" si="2"/>
        <v>45964.74999999984</v>
      </c>
      <c r="D84" s="30"/>
      <c r="E84" s="30">
        <v>0.60376946399999998</v>
      </c>
      <c r="F84" s="31"/>
      <c r="G84"/>
    </row>
    <row r="85" spans="2:7" ht="15" customHeight="1" x14ac:dyDescent="0.35">
      <c r="B85" s="28">
        <f t="shared" si="3"/>
        <v>45964.791666666504</v>
      </c>
      <c r="C85" s="26">
        <f t="shared" si="2"/>
        <v>45964.791666666504</v>
      </c>
      <c r="D85" s="30"/>
      <c r="E85" s="30">
        <v>0.59462561400000002</v>
      </c>
      <c r="F85" s="31"/>
      <c r="G85"/>
    </row>
    <row r="86" spans="2:7" ht="15" customHeight="1" x14ac:dyDescent="0.35">
      <c r="B86" s="28">
        <f t="shared" si="3"/>
        <v>45964.833333333168</v>
      </c>
      <c r="C86" s="26">
        <f t="shared" si="2"/>
        <v>45964.833333333168</v>
      </c>
      <c r="D86" s="30"/>
      <c r="E86" s="30">
        <v>0.5825939</v>
      </c>
      <c r="F86" s="31"/>
      <c r="G86"/>
    </row>
    <row r="87" spans="2:7" ht="15" customHeight="1" x14ac:dyDescent="0.35">
      <c r="B87" s="28">
        <f t="shared" si="3"/>
        <v>45964.874999999833</v>
      </c>
      <c r="C87" s="26">
        <f t="shared" si="2"/>
        <v>45964.874999999833</v>
      </c>
      <c r="D87" s="30"/>
      <c r="E87" s="30">
        <v>0.57001689</v>
      </c>
      <c r="F87" s="31"/>
      <c r="G87"/>
    </row>
    <row r="88" spans="2:7" ht="15" customHeight="1" x14ac:dyDescent="0.35">
      <c r="B88" s="28">
        <f t="shared" si="3"/>
        <v>45964.916666666497</v>
      </c>
      <c r="C88" s="26">
        <f t="shared" si="2"/>
        <v>45964.916666666497</v>
      </c>
      <c r="D88" s="30"/>
      <c r="E88" s="30">
        <v>0.55767343300000005</v>
      </c>
      <c r="F88" s="31"/>
      <c r="G88"/>
    </row>
    <row r="89" spans="2:7" ht="15" customHeight="1" x14ac:dyDescent="0.35">
      <c r="B89" s="28">
        <f t="shared" si="3"/>
        <v>45964.958333333161</v>
      </c>
      <c r="C89" s="26">
        <f t="shared" si="2"/>
        <v>45964.958333333161</v>
      </c>
      <c r="D89" s="30"/>
      <c r="E89" s="30">
        <v>0.54985020100000004</v>
      </c>
      <c r="F89" s="31"/>
      <c r="G89"/>
    </row>
    <row r="90" spans="2:7" ht="15" customHeight="1" x14ac:dyDescent="0.35">
      <c r="B90" s="28">
        <f t="shared" si="3"/>
        <v>45964.999999999825</v>
      </c>
      <c r="C90" s="26">
        <f t="shared" si="2"/>
        <v>45964.999999999825</v>
      </c>
      <c r="D90" s="30"/>
      <c r="E90" s="30">
        <v>0.51540319199999995</v>
      </c>
      <c r="F90" s="31"/>
      <c r="G90"/>
    </row>
    <row r="91" spans="2:7" ht="15" customHeight="1" x14ac:dyDescent="0.35">
      <c r="B91" s="28">
        <f t="shared" si="3"/>
        <v>45965.04166666649</v>
      </c>
      <c r="C91" s="26">
        <f t="shared" si="2"/>
        <v>45965.04166666649</v>
      </c>
      <c r="D91" s="30"/>
      <c r="E91" s="30">
        <v>0.50851333200000004</v>
      </c>
      <c r="F91" s="31"/>
      <c r="G91"/>
    </row>
    <row r="92" spans="2:7" ht="15" customHeight="1" x14ac:dyDescent="0.35">
      <c r="B92" s="28">
        <f t="shared" si="3"/>
        <v>45965.083333333154</v>
      </c>
      <c r="C92" s="26">
        <f t="shared" si="2"/>
        <v>45965.083333333154</v>
      </c>
      <c r="D92" s="30"/>
      <c r="E92" s="30">
        <v>0.50812442800000002</v>
      </c>
      <c r="F92" s="31"/>
      <c r="G92"/>
    </row>
    <row r="93" spans="2:7" ht="15" customHeight="1" x14ac:dyDescent="0.35">
      <c r="B93" s="28">
        <f t="shared" si="3"/>
        <v>45965.124999999818</v>
      </c>
      <c r="C93" s="26">
        <f t="shared" si="2"/>
        <v>45965.124999999818</v>
      </c>
      <c r="D93" s="30"/>
      <c r="E93" s="30">
        <v>0.51107065600000001</v>
      </c>
      <c r="F93" s="31"/>
      <c r="G93" s="8"/>
    </row>
    <row r="94" spans="2:7" ht="15" customHeight="1" x14ac:dyDescent="0.35">
      <c r="B94" s="28">
        <f t="shared" si="3"/>
        <v>45965.166666666482</v>
      </c>
      <c r="C94" s="26">
        <f t="shared" si="2"/>
        <v>45965.166666666482</v>
      </c>
      <c r="D94" s="30"/>
      <c r="E94" s="30">
        <v>0.51461909400000005</v>
      </c>
      <c r="F94" s="31"/>
      <c r="G94" s="8"/>
    </row>
    <row r="95" spans="2:7" ht="15" customHeight="1" x14ac:dyDescent="0.35">
      <c r="B95" s="28">
        <f t="shared" si="3"/>
        <v>45965.208333333147</v>
      </c>
      <c r="C95" s="26">
        <f t="shared" si="2"/>
        <v>45965.208333333147</v>
      </c>
      <c r="D95" s="30"/>
      <c r="E95" s="30">
        <v>0.52127711399999999</v>
      </c>
      <c r="F95" s="31"/>
      <c r="G95"/>
    </row>
    <row r="96" spans="2:7" ht="15" customHeight="1" x14ac:dyDescent="0.35">
      <c r="B96" s="28">
        <f t="shared" si="3"/>
        <v>45965.249999999811</v>
      </c>
      <c r="C96" s="26">
        <f t="shared" si="2"/>
        <v>45965.249999999811</v>
      </c>
      <c r="D96" s="30"/>
      <c r="E96" s="30">
        <v>0.54866012200000003</v>
      </c>
      <c r="F96" s="31"/>
      <c r="G96"/>
    </row>
    <row r="97" spans="2:7" ht="15" customHeight="1" x14ac:dyDescent="0.35">
      <c r="B97" s="28">
        <f t="shared" si="3"/>
        <v>45965.291666666475</v>
      </c>
      <c r="C97" s="26">
        <f t="shared" si="2"/>
        <v>45965.291666666475</v>
      </c>
      <c r="D97" s="30"/>
      <c r="E97" s="30">
        <v>0.58905687699999998</v>
      </c>
      <c r="F97" s="31"/>
      <c r="G97"/>
    </row>
    <row r="98" spans="2:7" ht="15" customHeight="1" x14ac:dyDescent="0.35">
      <c r="B98" s="28">
        <f t="shared" si="3"/>
        <v>45965.333333333139</v>
      </c>
      <c r="C98" s="26">
        <f t="shared" si="2"/>
        <v>45965.333333333139</v>
      </c>
      <c r="D98" s="30"/>
      <c r="E98" s="30">
        <v>0.59371027799999998</v>
      </c>
      <c r="F98" s="31"/>
      <c r="G98"/>
    </row>
    <row r="99" spans="2:7" ht="15" customHeight="1" x14ac:dyDescent="0.35">
      <c r="B99" s="28">
        <f t="shared" si="3"/>
        <v>45965.374999999804</v>
      </c>
      <c r="C99" s="26">
        <f t="shared" si="2"/>
        <v>45965.374999999804</v>
      </c>
      <c r="D99" s="30"/>
      <c r="E99" s="30">
        <v>0.59000400900000005</v>
      </c>
      <c r="F99" s="31"/>
      <c r="G99"/>
    </row>
    <row r="100" spans="2:7" ht="15" customHeight="1" x14ac:dyDescent="0.35">
      <c r="B100" s="28">
        <f t="shared" si="3"/>
        <v>45965.416666666468</v>
      </c>
      <c r="C100" s="26">
        <f t="shared" si="2"/>
        <v>45965.416666666468</v>
      </c>
      <c r="D100" s="30"/>
      <c r="E100" s="30">
        <v>0.58616649600000004</v>
      </c>
      <c r="F100" s="31"/>
      <c r="G100"/>
    </row>
    <row r="101" spans="2:7" ht="15.75" customHeight="1" x14ac:dyDescent="0.35">
      <c r="B101" s="28">
        <f t="shared" si="3"/>
        <v>45965.458333333132</v>
      </c>
      <c r="C101" s="26">
        <f t="shared" si="2"/>
        <v>45965.458333333132</v>
      </c>
      <c r="D101" s="30"/>
      <c r="E101" s="30">
        <v>0.58553379999999999</v>
      </c>
      <c r="F101" s="31"/>
      <c r="G101"/>
    </row>
    <row r="102" spans="2:7" x14ac:dyDescent="0.35">
      <c r="B102" s="28">
        <f t="shared" si="3"/>
        <v>45965.499999999796</v>
      </c>
      <c r="C102" s="26">
        <f t="shared" si="2"/>
        <v>45965.499999999796</v>
      </c>
      <c r="D102" s="30"/>
      <c r="E102" s="30">
        <v>0.584740602</v>
      </c>
      <c r="F102" s="30"/>
      <c r="G102"/>
    </row>
    <row r="103" spans="2:7" x14ac:dyDescent="0.35">
      <c r="B103" s="28">
        <f t="shared" si="3"/>
        <v>45965.541666666461</v>
      </c>
      <c r="C103" s="26">
        <f t="shared" si="2"/>
        <v>45965.541666666461</v>
      </c>
      <c r="D103" s="30"/>
      <c r="E103" s="30">
        <v>0.584353809</v>
      </c>
      <c r="F103" s="30"/>
      <c r="G103"/>
    </row>
    <row r="104" spans="2:7" x14ac:dyDescent="0.35">
      <c r="B104" s="28">
        <f t="shared" si="3"/>
        <v>45965.583333333125</v>
      </c>
      <c r="C104" s="26">
        <f t="shared" si="2"/>
        <v>45965.583333333125</v>
      </c>
      <c r="D104" s="30"/>
      <c r="E104" s="30">
        <v>0.58822025499999997</v>
      </c>
      <c r="F104" s="30"/>
      <c r="G104"/>
    </row>
    <row r="105" spans="2:7" x14ac:dyDescent="0.35">
      <c r="B105" s="28">
        <f t="shared" si="3"/>
        <v>45965.624999999789</v>
      </c>
      <c r="C105" s="26">
        <f t="shared" si="2"/>
        <v>45965.624999999789</v>
      </c>
      <c r="D105" s="30"/>
      <c r="E105" s="30">
        <v>0.59035175100000004</v>
      </c>
      <c r="F105" s="30"/>
      <c r="G105"/>
    </row>
    <row r="106" spans="2:7" x14ac:dyDescent="0.35">
      <c r="B106" s="28">
        <f t="shared" si="3"/>
        <v>45965.666666666453</v>
      </c>
      <c r="C106" s="26">
        <f t="shared" si="2"/>
        <v>45965.666666666453</v>
      </c>
      <c r="D106" s="30"/>
      <c r="E106" s="30">
        <v>0.59413742700000005</v>
      </c>
      <c r="F106" s="30"/>
      <c r="G106"/>
    </row>
    <row r="107" spans="2:7" x14ac:dyDescent="0.35">
      <c r="B107" s="28">
        <f t="shared" si="3"/>
        <v>45965.708333333117</v>
      </c>
      <c r="C107" s="26">
        <f t="shared" si="2"/>
        <v>45965.708333333117</v>
      </c>
      <c r="D107" s="30"/>
      <c r="E107" s="30">
        <v>0.59792411599999995</v>
      </c>
      <c r="F107" s="30"/>
      <c r="G107"/>
    </row>
    <row r="108" spans="2:7" x14ac:dyDescent="0.35">
      <c r="B108" s="28">
        <f t="shared" si="3"/>
        <v>45965.749999999782</v>
      </c>
      <c r="C108" s="26">
        <f t="shared" si="2"/>
        <v>45965.749999999782</v>
      </c>
      <c r="D108" s="30"/>
      <c r="E108" s="30">
        <v>0.60544956900000002</v>
      </c>
      <c r="F108" s="30"/>
      <c r="G108"/>
    </row>
    <row r="109" spans="2:7" x14ac:dyDescent="0.35">
      <c r="B109" s="28">
        <f t="shared" si="3"/>
        <v>45965.791666666446</v>
      </c>
      <c r="C109" s="26">
        <f t="shared" si="2"/>
        <v>45965.791666666446</v>
      </c>
      <c r="D109" s="30"/>
      <c r="E109" s="30">
        <v>0.59628027500000003</v>
      </c>
      <c r="F109" s="30"/>
      <c r="G109"/>
    </row>
    <row r="110" spans="2:7" x14ac:dyDescent="0.35">
      <c r="B110" s="28">
        <f t="shared" si="3"/>
        <v>45965.83333333311</v>
      </c>
      <c r="C110" s="26">
        <f t="shared" si="2"/>
        <v>45965.83333333311</v>
      </c>
      <c r="D110" s="30"/>
      <c r="E110" s="30">
        <v>0.58421508</v>
      </c>
      <c r="F110" s="30"/>
      <c r="G110"/>
    </row>
    <row r="111" spans="2:7" x14ac:dyDescent="0.35">
      <c r="B111" s="28">
        <f t="shared" si="3"/>
        <v>45965.874999999774</v>
      </c>
      <c r="C111" s="26">
        <f t="shared" si="2"/>
        <v>45965.874999999774</v>
      </c>
      <c r="D111" s="30"/>
      <c r="E111" s="30">
        <v>0.57160307200000005</v>
      </c>
      <c r="F111" s="30"/>
      <c r="G111"/>
    </row>
    <row r="112" spans="2:7" x14ac:dyDescent="0.35">
      <c r="B112" s="28">
        <f t="shared" si="3"/>
        <v>45965.916666666439</v>
      </c>
      <c r="C112" s="26">
        <f t="shared" si="2"/>
        <v>45965.916666666439</v>
      </c>
      <c r="D112" s="30"/>
      <c r="E112" s="30">
        <v>0.559225266</v>
      </c>
      <c r="F112" s="30"/>
      <c r="G112"/>
    </row>
    <row r="113" spans="2:7" x14ac:dyDescent="0.35">
      <c r="B113" s="28">
        <f t="shared" si="3"/>
        <v>45965.958333333103</v>
      </c>
      <c r="C113" s="26">
        <f t="shared" si="2"/>
        <v>45965.958333333103</v>
      </c>
      <c r="D113" s="30"/>
      <c r="E113" s="30">
        <v>0.55138026500000004</v>
      </c>
      <c r="F113" s="30"/>
      <c r="G113"/>
    </row>
    <row r="114" spans="2:7" x14ac:dyDescent="0.35">
      <c r="B114" s="28">
        <f t="shared" si="3"/>
        <v>45965.999999999767</v>
      </c>
      <c r="C114" s="26">
        <f t="shared" si="2"/>
        <v>45965.999999999767</v>
      </c>
      <c r="D114" s="30"/>
      <c r="E114" s="30">
        <v>0.512027291</v>
      </c>
      <c r="F114" s="30"/>
      <c r="G114"/>
    </row>
    <row r="115" spans="2:7" x14ac:dyDescent="0.35">
      <c r="B115" s="28">
        <f t="shared" si="3"/>
        <v>45966.041666666431</v>
      </c>
      <c r="C115" s="26">
        <f t="shared" si="2"/>
        <v>45966.041666666431</v>
      </c>
      <c r="D115" s="30"/>
      <c r="E115" s="30">
        <v>0.50518255999999995</v>
      </c>
      <c r="F115" s="30"/>
      <c r="G115"/>
    </row>
    <row r="116" spans="2:7" x14ac:dyDescent="0.35">
      <c r="B116" s="28">
        <f t="shared" si="3"/>
        <v>45966.083333333096</v>
      </c>
      <c r="C116" s="26">
        <f t="shared" si="2"/>
        <v>45966.083333333096</v>
      </c>
      <c r="D116" s="30"/>
      <c r="E116" s="30">
        <v>0.50479620300000005</v>
      </c>
      <c r="F116" s="30"/>
      <c r="G116"/>
    </row>
    <row r="117" spans="2:7" x14ac:dyDescent="0.35">
      <c r="B117" s="28">
        <f t="shared" si="3"/>
        <v>45966.12499999976</v>
      </c>
      <c r="C117" s="26">
        <f t="shared" si="2"/>
        <v>45966.12499999976</v>
      </c>
      <c r="D117" s="30"/>
      <c r="E117" s="30">
        <v>0.50772313300000005</v>
      </c>
      <c r="F117" s="30"/>
      <c r="G117"/>
    </row>
    <row r="118" spans="2:7" x14ac:dyDescent="0.35">
      <c r="B118" s="28">
        <f t="shared" si="3"/>
        <v>45966.166666666424</v>
      </c>
      <c r="C118" s="26">
        <f t="shared" si="2"/>
        <v>45966.166666666424</v>
      </c>
      <c r="D118" s="30"/>
      <c r="E118" s="30">
        <v>0.51124832899999995</v>
      </c>
      <c r="F118" s="30"/>
      <c r="G118"/>
    </row>
    <row r="119" spans="2:7" x14ac:dyDescent="0.35">
      <c r="B119" s="28">
        <f t="shared" si="3"/>
        <v>45966.208333333088</v>
      </c>
      <c r="C119" s="26">
        <f t="shared" si="2"/>
        <v>45966.208333333088</v>
      </c>
      <c r="D119" s="30"/>
      <c r="E119" s="30">
        <v>0.51786273800000004</v>
      </c>
      <c r="F119" s="30"/>
      <c r="G119"/>
    </row>
    <row r="120" spans="2:7" x14ac:dyDescent="0.35">
      <c r="B120" s="28">
        <f t="shared" si="3"/>
        <v>45966.249999999753</v>
      </c>
      <c r="C120" s="26">
        <f t="shared" si="2"/>
        <v>45966.249999999753</v>
      </c>
      <c r="D120" s="30"/>
      <c r="E120" s="30">
        <v>0.54506638799999996</v>
      </c>
      <c r="F120" s="30"/>
      <c r="G120"/>
    </row>
    <row r="121" spans="2:7" x14ac:dyDescent="0.35">
      <c r="B121" s="28">
        <f t="shared" si="3"/>
        <v>45966.291666666417</v>
      </c>
      <c r="C121" s="26">
        <f t="shared" si="2"/>
        <v>45966.291666666417</v>
      </c>
      <c r="D121" s="30"/>
      <c r="E121" s="30">
        <v>0.58519854299999996</v>
      </c>
      <c r="F121" s="30"/>
      <c r="G121"/>
    </row>
    <row r="122" spans="2:7" x14ac:dyDescent="0.35">
      <c r="B122" s="28">
        <f t="shared" si="3"/>
        <v>45966.333333333081</v>
      </c>
      <c r="C122" s="26">
        <f t="shared" si="2"/>
        <v>45966.333333333081</v>
      </c>
      <c r="D122" s="30"/>
      <c r="E122" s="30">
        <v>0.58982146400000002</v>
      </c>
      <c r="F122" s="30"/>
      <c r="G122"/>
    </row>
    <row r="123" spans="2:7" x14ac:dyDescent="0.35">
      <c r="B123" s="28">
        <f t="shared" si="3"/>
        <v>45966.374999999745</v>
      </c>
      <c r="C123" s="26">
        <f t="shared" si="2"/>
        <v>45966.374999999745</v>
      </c>
      <c r="D123" s="30"/>
      <c r="E123" s="30">
        <v>0.58613947099999997</v>
      </c>
      <c r="F123" s="30"/>
      <c r="G123"/>
    </row>
    <row r="124" spans="2:7" x14ac:dyDescent="0.35">
      <c r="B124" s="28">
        <f t="shared" si="3"/>
        <v>45966.41666666641</v>
      </c>
      <c r="C124" s="26">
        <f t="shared" si="2"/>
        <v>45966.41666666641</v>
      </c>
      <c r="D124" s="30"/>
      <c r="E124" s="30">
        <v>0.58232709400000005</v>
      </c>
      <c r="F124" s="30"/>
      <c r="G124"/>
    </row>
    <row r="125" spans="2:7" x14ac:dyDescent="0.35">
      <c r="B125" s="28">
        <f t="shared" si="3"/>
        <v>45966.458333333074</v>
      </c>
      <c r="C125" s="26">
        <f t="shared" si="2"/>
        <v>45966.458333333074</v>
      </c>
      <c r="D125" s="30"/>
      <c r="E125" s="30">
        <v>0.58169854200000004</v>
      </c>
      <c r="F125" s="30"/>
      <c r="G125"/>
    </row>
    <row r="126" spans="2:7" x14ac:dyDescent="0.35">
      <c r="B126" s="28">
        <f t="shared" si="3"/>
        <v>45966.499999999738</v>
      </c>
      <c r="C126" s="26">
        <f t="shared" si="2"/>
        <v>45966.499999999738</v>
      </c>
      <c r="D126" s="30"/>
      <c r="E126" s="30">
        <v>0.58091053999999998</v>
      </c>
      <c r="F126" s="30"/>
      <c r="G126"/>
    </row>
    <row r="127" spans="2:7" x14ac:dyDescent="0.35">
      <c r="B127" s="28">
        <f t="shared" si="3"/>
        <v>45966.541666666402</v>
      </c>
      <c r="C127" s="26">
        <f t="shared" si="2"/>
        <v>45966.541666666402</v>
      </c>
      <c r="D127" s="30"/>
      <c r="E127" s="30">
        <v>0.58052627999999995</v>
      </c>
      <c r="F127" s="30"/>
      <c r="G127"/>
    </row>
    <row r="128" spans="2:7" x14ac:dyDescent="0.35">
      <c r="B128" s="28">
        <f t="shared" si="3"/>
        <v>45966.583333333067</v>
      </c>
      <c r="C128" s="26">
        <f t="shared" si="2"/>
        <v>45966.583333333067</v>
      </c>
      <c r="D128" s="30"/>
      <c r="E128" s="30">
        <v>0.58436740099999995</v>
      </c>
      <c r="F128" s="30"/>
      <c r="G128"/>
    </row>
    <row r="129" spans="2:7" x14ac:dyDescent="0.35">
      <c r="B129" s="28">
        <f t="shared" si="3"/>
        <v>45966.624999999731</v>
      </c>
      <c r="C129" s="26">
        <f t="shared" si="2"/>
        <v>45966.624999999731</v>
      </c>
      <c r="D129" s="30"/>
      <c r="E129" s="30">
        <v>0.58648493599999996</v>
      </c>
      <c r="F129" s="30"/>
      <c r="G129"/>
    </row>
    <row r="130" spans="2:7" x14ac:dyDescent="0.35">
      <c r="B130" s="28">
        <f t="shared" si="3"/>
        <v>45966.666666666395</v>
      </c>
      <c r="C130" s="26">
        <f t="shared" si="2"/>
        <v>45966.666666666395</v>
      </c>
      <c r="D130" s="30"/>
      <c r="E130" s="30">
        <v>0.59024581499999995</v>
      </c>
      <c r="F130" s="30"/>
      <c r="G130"/>
    </row>
    <row r="131" spans="2:7" x14ac:dyDescent="0.35">
      <c r="B131" s="28">
        <f t="shared" si="3"/>
        <v>45966.708333333059</v>
      </c>
      <c r="C131" s="26">
        <f t="shared" si="2"/>
        <v>45966.708333333059</v>
      </c>
      <c r="D131" s="30"/>
      <c r="E131" s="30">
        <v>0.59400770199999997</v>
      </c>
      <c r="F131" s="30"/>
      <c r="G131"/>
    </row>
    <row r="132" spans="2:7" x14ac:dyDescent="0.35">
      <c r="B132" s="28">
        <f t="shared" si="3"/>
        <v>45966.749999999724</v>
      </c>
      <c r="C132" s="26">
        <f t="shared" si="2"/>
        <v>45966.749999999724</v>
      </c>
      <c r="D132" s="30"/>
      <c r="E132" s="30">
        <v>0.60148386300000001</v>
      </c>
      <c r="F132" s="30"/>
      <c r="G132"/>
    </row>
    <row r="133" spans="2:7" x14ac:dyDescent="0.35">
      <c r="B133" s="28">
        <f t="shared" si="3"/>
        <v>45966.791666666388</v>
      </c>
      <c r="C133" s="26">
        <f t="shared" si="2"/>
        <v>45966.791666666388</v>
      </c>
      <c r="D133" s="30"/>
      <c r="E133" s="30">
        <v>0.59237462699999999</v>
      </c>
      <c r="F133" s="30"/>
      <c r="G133"/>
    </row>
    <row r="134" spans="2:7" x14ac:dyDescent="0.35">
      <c r="B134" s="28">
        <f t="shared" si="3"/>
        <v>45966.833333333052</v>
      </c>
      <c r="C134" s="26">
        <f t="shared" si="2"/>
        <v>45966.833333333052</v>
      </c>
      <c r="D134" s="30"/>
      <c r="E134" s="30">
        <v>0.58038845999999999</v>
      </c>
      <c r="F134" s="30"/>
      <c r="G134"/>
    </row>
    <row r="135" spans="2:7" x14ac:dyDescent="0.35">
      <c r="B135" s="28">
        <f t="shared" si="3"/>
        <v>45966.874999999716</v>
      </c>
      <c r="C135" s="26">
        <f t="shared" si="2"/>
        <v>45966.874999999716</v>
      </c>
      <c r="D135" s="30"/>
      <c r="E135" s="30">
        <v>0.56785906100000005</v>
      </c>
      <c r="F135" s="30"/>
      <c r="G135"/>
    </row>
    <row r="136" spans="2:7" x14ac:dyDescent="0.35">
      <c r="B136" s="28">
        <f t="shared" si="3"/>
        <v>45966.91666666638</v>
      </c>
      <c r="C136" s="26">
        <f t="shared" si="2"/>
        <v>45966.91666666638</v>
      </c>
      <c r="D136" s="30"/>
      <c r="E136" s="30">
        <v>0.55556232999999999</v>
      </c>
      <c r="F136" s="30"/>
      <c r="G136"/>
    </row>
    <row r="137" spans="2:7" x14ac:dyDescent="0.35">
      <c r="B137" s="28">
        <f t="shared" si="3"/>
        <v>45966.958333333045</v>
      </c>
      <c r="C137" s="26">
        <f t="shared" si="2"/>
        <v>45966.958333333045</v>
      </c>
      <c r="D137" s="30"/>
      <c r="E137" s="30">
        <v>0.54776871400000005</v>
      </c>
      <c r="F137" s="30"/>
      <c r="G137"/>
    </row>
    <row r="138" spans="2:7" x14ac:dyDescent="0.35">
      <c r="B138" s="28">
        <f t="shared" si="3"/>
        <v>45966.999999999709</v>
      </c>
      <c r="C138" s="26">
        <f t="shared" si="2"/>
        <v>45966.999999999709</v>
      </c>
      <c r="D138" s="30"/>
      <c r="E138" s="30">
        <v>0.51270962399999997</v>
      </c>
      <c r="F138" s="30"/>
      <c r="G138"/>
    </row>
    <row r="139" spans="2:7" x14ac:dyDescent="0.35">
      <c r="B139" s="28">
        <f t="shared" si="3"/>
        <v>45967.041666666373</v>
      </c>
      <c r="C139" s="26">
        <f t="shared" si="2"/>
        <v>45967.041666666373</v>
      </c>
      <c r="D139" s="30"/>
      <c r="E139" s="30">
        <v>0.50585577199999998</v>
      </c>
      <c r="F139" s="30"/>
      <c r="G139"/>
    </row>
    <row r="140" spans="2:7" x14ac:dyDescent="0.35">
      <c r="B140" s="28">
        <f t="shared" si="3"/>
        <v>45967.083333333037</v>
      </c>
      <c r="C140" s="26">
        <f t="shared" si="2"/>
        <v>45967.083333333037</v>
      </c>
      <c r="D140" s="30"/>
      <c r="E140" s="30">
        <v>0.5054689</v>
      </c>
      <c r="F140" s="30"/>
      <c r="G140"/>
    </row>
    <row r="141" spans="2:7" x14ac:dyDescent="0.35">
      <c r="B141" s="28">
        <f t="shared" si="3"/>
        <v>45967.124999999702</v>
      </c>
      <c r="C141" s="26">
        <f t="shared" si="2"/>
        <v>45967.124999999702</v>
      </c>
      <c r="D141" s="30"/>
      <c r="E141" s="30">
        <v>0.50839973100000002</v>
      </c>
      <c r="F141" s="30"/>
      <c r="G141"/>
    </row>
    <row r="142" spans="2:7" x14ac:dyDescent="0.35">
      <c r="B142" s="28">
        <f t="shared" si="3"/>
        <v>45967.166666666366</v>
      </c>
      <c r="C142" s="26">
        <f t="shared" si="2"/>
        <v>45967.166666666366</v>
      </c>
      <c r="D142" s="30"/>
      <c r="E142" s="30">
        <v>0.51192962399999997</v>
      </c>
      <c r="F142" s="30"/>
      <c r="G142"/>
    </row>
    <row r="143" spans="2:7" x14ac:dyDescent="0.35">
      <c r="B143" s="28">
        <f t="shared" si="3"/>
        <v>45967.20833333303</v>
      </c>
      <c r="C143" s="26">
        <f t="shared" si="2"/>
        <v>45967.20833333303</v>
      </c>
      <c r="D143" s="30"/>
      <c r="E143" s="30">
        <v>0.51855284800000001</v>
      </c>
      <c r="F143" s="30"/>
      <c r="G143"/>
    </row>
    <row r="144" spans="2:7" x14ac:dyDescent="0.35">
      <c r="B144" s="28">
        <f t="shared" si="3"/>
        <v>45967.249999999694</v>
      </c>
      <c r="C144" s="26">
        <f t="shared" si="2"/>
        <v>45967.249999999694</v>
      </c>
      <c r="D144" s="30"/>
      <c r="E144" s="30">
        <v>0.54579274899999997</v>
      </c>
      <c r="F144" s="30"/>
      <c r="G144"/>
    </row>
    <row r="145" spans="2:7" x14ac:dyDescent="0.35">
      <c r="B145" s="28">
        <f t="shared" si="3"/>
        <v>45967.291666666359</v>
      </c>
      <c r="C145" s="26">
        <f t="shared" si="2"/>
        <v>45967.291666666359</v>
      </c>
      <c r="D145" s="30"/>
      <c r="E145" s="30">
        <v>0.58597838499999999</v>
      </c>
      <c r="F145" s="30"/>
      <c r="G145"/>
    </row>
    <row r="146" spans="2:7" x14ac:dyDescent="0.35">
      <c r="B146" s="28">
        <f t="shared" si="3"/>
        <v>45967.333333333023</v>
      </c>
      <c r="C146" s="26">
        <f t="shared" si="2"/>
        <v>45967.333333333023</v>
      </c>
      <c r="D146" s="30"/>
      <c r="E146" s="30">
        <v>0.590607467</v>
      </c>
      <c r="F146" s="30"/>
      <c r="G146"/>
    </row>
    <row r="147" spans="2:7" x14ac:dyDescent="0.35">
      <c r="B147" s="28">
        <f t="shared" si="3"/>
        <v>45967.374999999687</v>
      </c>
      <c r="C147" s="26">
        <f t="shared" ref="C147:C210" si="4">B147</f>
        <v>45967.374999999687</v>
      </c>
      <c r="D147" s="30"/>
      <c r="E147" s="30">
        <v>0.58692056699999995</v>
      </c>
      <c r="F147" s="30"/>
      <c r="G147"/>
    </row>
    <row r="148" spans="2:7" x14ac:dyDescent="0.35">
      <c r="B148" s="28">
        <f t="shared" ref="B148:B211" si="5">B147+1/24</f>
        <v>45967.416666666351</v>
      </c>
      <c r="C148" s="26">
        <f t="shared" si="4"/>
        <v>45967.416666666351</v>
      </c>
      <c r="D148" s="30"/>
      <c r="E148" s="30">
        <v>0.58310310899999995</v>
      </c>
      <c r="F148" s="30"/>
      <c r="G148"/>
    </row>
    <row r="149" spans="2:7" x14ac:dyDescent="0.35">
      <c r="B149" s="28">
        <f t="shared" si="5"/>
        <v>45967.458333333016</v>
      </c>
      <c r="C149" s="26">
        <f t="shared" si="4"/>
        <v>45967.458333333016</v>
      </c>
      <c r="D149" s="30"/>
      <c r="E149" s="30">
        <v>0.58247371999999997</v>
      </c>
      <c r="F149" s="30"/>
      <c r="G149"/>
    </row>
    <row r="150" spans="2:7" x14ac:dyDescent="0.35">
      <c r="B150" s="28">
        <f t="shared" si="5"/>
        <v>45967.49999999968</v>
      </c>
      <c r="C150" s="26">
        <f t="shared" si="4"/>
        <v>45967.49999999968</v>
      </c>
      <c r="D150" s="30"/>
      <c r="E150" s="30">
        <v>0.58168466699999999</v>
      </c>
      <c r="F150" s="30"/>
      <c r="G150"/>
    </row>
    <row r="151" spans="2:7" x14ac:dyDescent="0.35">
      <c r="B151" s="28">
        <f t="shared" si="5"/>
        <v>45967.541666666344</v>
      </c>
      <c r="C151" s="26">
        <f t="shared" si="4"/>
        <v>45967.541666666344</v>
      </c>
      <c r="D151" s="30"/>
      <c r="E151" s="30">
        <v>0.58129989500000001</v>
      </c>
      <c r="F151" s="30"/>
      <c r="G151"/>
    </row>
    <row r="152" spans="2:7" x14ac:dyDescent="0.35">
      <c r="B152" s="28">
        <f t="shared" si="5"/>
        <v>45967.583333333008</v>
      </c>
      <c r="C152" s="26">
        <f t="shared" si="4"/>
        <v>45967.583333333008</v>
      </c>
      <c r="D152" s="30"/>
      <c r="E152" s="30">
        <v>0.58514613500000001</v>
      </c>
      <c r="F152" s="30"/>
      <c r="G152"/>
    </row>
    <row r="153" spans="2:7" x14ac:dyDescent="0.35">
      <c r="B153" s="28">
        <f t="shared" si="5"/>
        <v>45967.624999999673</v>
      </c>
      <c r="C153" s="26">
        <f t="shared" si="4"/>
        <v>45967.624999999673</v>
      </c>
      <c r="D153" s="30"/>
      <c r="E153" s="30">
        <v>0.58726649200000003</v>
      </c>
      <c r="F153" s="30"/>
      <c r="G153"/>
    </row>
    <row r="154" spans="2:7" x14ac:dyDescent="0.35">
      <c r="B154" s="28">
        <f t="shared" si="5"/>
        <v>45967.666666666337</v>
      </c>
      <c r="C154" s="26">
        <f t="shared" si="4"/>
        <v>45967.666666666337</v>
      </c>
      <c r="D154" s="30"/>
      <c r="E154" s="30">
        <v>0.59103238300000005</v>
      </c>
      <c r="F154" s="30"/>
      <c r="G154"/>
    </row>
    <row r="155" spans="2:7" x14ac:dyDescent="0.35">
      <c r="B155" s="28">
        <f t="shared" si="5"/>
        <v>45967.708333333001</v>
      </c>
      <c r="C155" s="26">
        <f t="shared" si="4"/>
        <v>45967.708333333001</v>
      </c>
      <c r="D155" s="30"/>
      <c r="E155" s="30">
        <v>0.59479928299999996</v>
      </c>
      <c r="F155" s="30"/>
      <c r="G155"/>
    </row>
    <row r="156" spans="2:7" x14ac:dyDescent="0.35">
      <c r="B156" s="28">
        <f t="shared" si="5"/>
        <v>45967.749999999665</v>
      </c>
      <c r="C156" s="26">
        <f t="shared" si="4"/>
        <v>45967.749999999665</v>
      </c>
      <c r="D156" s="30"/>
      <c r="E156" s="30">
        <v>0.60228540699999999</v>
      </c>
      <c r="F156" s="30"/>
      <c r="G156"/>
    </row>
    <row r="157" spans="2:7" x14ac:dyDescent="0.35">
      <c r="B157" s="28">
        <f t="shared" si="5"/>
        <v>45967.79166666633</v>
      </c>
      <c r="C157" s="26">
        <f t="shared" si="4"/>
        <v>45967.79166666633</v>
      </c>
      <c r="D157" s="30"/>
      <c r="E157" s="30">
        <v>0.59316403200000001</v>
      </c>
      <c r="F157" s="30"/>
      <c r="G157"/>
    </row>
    <row r="158" spans="2:7" x14ac:dyDescent="0.35">
      <c r="B158" s="28">
        <f t="shared" si="5"/>
        <v>45967.833333332994</v>
      </c>
      <c r="C158" s="26">
        <f t="shared" si="4"/>
        <v>45967.833333332994</v>
      </c>
      <c r="D158" s="30"/>
      <c r="E158" s="30">
        <v>0.58116189200000001</v>
      </c>
      <c r="F158" s="30"/>
      <c r="G158"/>
    </row>
    <row r="159" spans="2:7" x14ac:dyDescent="0.35">
      <c r="B159" s="28">
        <f t="shared" si="5"/>
        <v>45967.874999999658</v>
      </c>
      <c r="C159" s="26">
        <f t="shared" si="4"/>
        <v>45967.874999999658</v>
      </c>
      <c r="D159" s="30"/>
      <c r="E159" s="30">
        <v>0.56861579600000001</v>
      </c>
      <c r="F159" s="30"/>
      <c r="G159"/>
    </row>
    <row r="160" spans="2:7" x14ac:dyDescent="0.35">
      <c r="B160" s="28">
        <f t="shared" si="5"/>
        <v>45967.916666666322</v>
      </c>
      <c r="C160" s="26">
        <f t="shared" si="4"/>
        <v>45967.916666666322</v>
      </c>
      <c r="D160" s="30"/>
      <c r="E160" s="30">
        <v>0.55630267799999999</v>
      </c>
      <c r="F160" s="30"/>
      <c r="G160"/>
    </row>
    <row r="161" spans="2:7" x14ac:dyDescent="0.35">
      <c r="B161" s="28">
        <f t="shared" si="5"/>
        <v>45967.958333332987</v>
      </c>
      <c r="C161" s="26">
        <f t="shared" si="4"/>
        <v>45967.958333332987</v>
      </c>
      <c r="D161" s="30"/>
      <c r="E161" s="30">
        <v>0.54849867600000002</v>
      </c>
      <c r="F161" s="30"/>
      <c r="G161"/>
    </row>
    <row r="162" spans="2:7" x14ac:dyDescent="0.35">
      <c r="B162" s="28">
        <f t="shared" si="5"/>
        <v>45967.999999999651</v>
      </c>
      <c r="C162" s="26">
        <f t="shared" si="4"/>
        <v>45967.999999999651</v>
      </c>
      <c r="D162" s="30"/>
      <c r="E162" s="30">
        <v>0.494848552</v>
      </c>
      <c r="F162" s="30"/>
      <c r="G162"/>
    </row>
    <row r="163" spans="2:7" x14ac:dyDescent="0.35">
      <c r="B163" s="28">
        <f t="shared" si="5"/>
        <v>45968.041666666315</v>
      </c>
      <c r="C163" s="26">
        <f t="shared" si="4"/>
        <v>45968.041666666315</v>
      </c>
      <c r="D163" s="30"/>
      <c r="E163" s="30">
        <v>0.50045715800000001</v>
      </c>
      <c r="F163" s="30"/>
      <c r="G163"/>
    </row>
    <row r="164" spans="2:7" x14ac:dyDescent="0.35">
      <c r="B164" s="28">
        <f t="shared" si="5"/>
        <v>45968.083333332979</v>
      </c>
      <c r="C164" s="26">
        <f t="shared" si="4"/>
        <v>45968.083333332979</v>
      </c>
      <c r="D164" s="30"/>
      <c r="E164" s="30">
        <v>0.48848019100000001</v>
      </c>
      <c r="F164" s="30"/>
      <c r="G164"/>
    </row>
    <row r="165" spans="2:7" x14ac:dyDescent="0.35">
      <c r="B165" s="28">
        <f t="shared" si="5"/>
        <v>45968.124999999643</v>
      </c>
      <c r="C165" s="26">
        <f t="shared" si="4"/>
        <v>45968.124999999643</v>
      </c>
      <c r="D165" s="30"/>
      <c r="E165" s="30">
        <v>0.48397949099999998</v>
      </c>
      <c r="F165" s="30"/>
      <c r="G165"/>
    </row>
    <row r="166" spans="2:7" x14ac:dyDescent="0.35">
      <c r="B166" s="28">
        <f t="shared" si="5"/>
        <v>45968.166666666308</v>
      </c>
      <c r="C166" s="26">
        <f t="shared" si="4"/>
        <v>45968.166666666308</v>
      </c>
      <c r="D166" s="30"/>
      <c r="E166" s="30">
        <v>0.481485622</v>
      </c>
      <c r="F166" s="30"/>
      <c r="G166"/>
    </row>
    <row r="167" spans="2:7" x14ac:dyDescent="0.35">
      <c r="B167" s="28">
        <f t="shared" si="5"/>
        <v>45968.208333332972</v>
      </c>
      <c r="C167" s="26">
        <f t="shared" si="4"/>
        <v>45968.208333332972</v>
      </c>
      <c r="D167" s="30"/>
      <c r="E167" s="30">
        <v>0.48681837500000003</v>
      </c>
      <c r="F167" s="30"/>
      <c r="G167"/>
    </row>
    <row r="168" spans="2:7" x14ac:dyDescent="0.35">
      <c r="B168" s="28">
        <f t="shared" si="5"/>
        <v>45968.249999999636</v>
      </c>
      <c r="C168" s="26">
        <f t="shared" si="4"/>
        <v>45968.249999999636</v>
      </c>
      <c r="D168" s="30"/>
      <c r="E168" s="30">
        <v>0.508159413</v>
      </c>
      <c r="F168" s="30"/>
      <c r="G168"/>
    </row>
    <row r="169" spans="2:7" x14ac:dyDescent="0.35">
      <c r="B169" s="28">
        <f t="shared" si="5"/>
        <v>45968.2916666663</v>
      </c>
      <c r="C169" s="26">
        <f t="shared" si="4"/>
        <v>45968.2916666663</v>
      </c>
      <c r="D169" s="30"/>
      <c r="E169" s="30">
        <v>0.54708683499999999</v>
      </c>
      <c r="F169" s="30"/>
      <c r="G169"/>
    </row>
    <row r="170" spans="2:7" x14ac:dyDescent="0.35">
      <c r="B170" s="28">
        <f t="shared" si="5"/>
        <v>45968.333333332965</v>
      </c>
      <c r="C170" s="26">
        <f t="shared" si="4"/>
        <v>45968.333333332965</v>
      </c>
      <c r="D170" s="30"/>
      <c r="E170" s="30">
        <v>0.56770793500000005</v>
      </c>
      <c r="F170" s="30"/>
      <c r="G170"/>
    </row>
    <row r="171" spans="2:7" x14ac:dyDescent="0.35">
      <c r="B171" s="28">
        <f t="shared" si="5"/>
        <v>45968.374999999629</v>
      </c>
      <c r="C171" s="26">
        <f t="shared" si="4"/>
        <v>45968.374999999629</v>
      </c>
      <c r="D171" s="30"/>
      <c r="E171" s="30">
        <v>0.57637218999999995</v>
      </c>
      <c r="F171" s="30"/>
      <c r="G171"/>
    </row>
    <row r="172" spans="2:7" x14ac:dyDescent="0.35">
      <c r="B172" s="28">
        <f t="shared" si="5"/>
        <v>45968.416666666293</v>
      </c>
      <c r="C172" s="26">
        <f t="shared" si="4"/>
        <v>45968.416666666293</v>
      </c>
      <c r="D172" s="30"/>
      <c r="E172" s="30">
        <v>0.57559181400000003</v>
      </c>
      <c r="F172" s="30"/>
      <c r="G172"/>
    </row>
    <row r="173" spans="2:7" x14ac:dyDescent="0.35">
      <c r="B173" s="28">
        <f t="shared" si="5"/>
        <v>45968.458333332957</v>
      </c>
      <c r="C173" s="26">
        <f t="shared" si="4"/>
        <v>45968.458333332957</v>
      </c>
      <c r="D173" s="30"/>
      <c r="E173" s="30">
        <v>0.57299733399999997</v>
      </c>
      <c r="F173" s="30"/>
      <c r="G173"/>
    </row>
    <row r="174" spans="2:7" x14ac:dyDescent="0.35">
      <c r="B174" s="28">
        <f t="shared" si="5"/>
        <v>45968.499999999622</v>
      </c>
      <c r="C174" s="26">
        <f t="shared" si="4"/>
        <v>45968.499999999622</v>
      </c>
      <c r="D174" s="30"/>
      <c r="E174" s="30">
        <v>0.57822071200000003</v>
      </c>
      <c r="F174" s="30"/>
      <c r="G174"/>
    </row>
    <row r="175" spans="2:7" x14ac:dyDescent="0.35">
      <c r="B175" s="28">
        <f t="shared" si="5"/>
        <v>45968.541666666286</v>
      </c>
      <c r="C175" s="26">
        <f t="shared" si="4"/>
        <v>45968.541666666286</v>
      </c>
      <c r="D175" s="30"/>
      <c r="E175" s="30">
        <v>0.577674154</v>
      </c>
      <c r="F175" s="30"/>
      <c r="G175"/>
    </row>
    <row r="176" spans="2:7" x14ac:dyDescent="0.35">
      <c r="B176" s="28">
        <f t="shared" si="5"/>
        <v>45968.58333333295</v>
      </c>
      <c r="C176" s="26">
        <f t="shared" si="4"/>
        <v>45968.58333333295</v>
      </c>
      <c r="D176" s="30"/>
      <c r="E176" s="30">
        <v>0.57624727099999995</v>
      </c>
      <c r="F176" s="30"/>
      <c r="G176"/>
    </row>
    <row r="177" spans="2:7" x14ac:dyDescent="0.35">
      <c r="B177" s="28">
        <f t="shared" si="5"/>
        <v>45968.624999999614</v>
      </c>
      <c r="C177" s="26">
        <f t="shared" si="4"/>
        <v>45968.624999999614</v>
      </c>
      <c r="D177" s="30"/>
      <c r="E177" s="30">
        <v>0.57508927600000004</v>
      </c>
      <c r="F177" s="30"/>
      <c r="G177"/>
    </row>
    <row r="178" spans="2:7" x14ac:dyDescent="0.35">
      <c r="B178" s="28">
        <f t="shared" si="5"/>
        <v>45968.666666666279</v>
      </c>
      <c r="C178" s="26">
        <f t="shared" si="4"/>
        <v>45968.666666666279</v>
      </c>
      <c r="D178" s="30"/>
      <c r="E178" s="30">
        <v>0.57342577100000003</v>
      </c>
      <c r="F178" s="30"/>
      <c r="G178"/>
    </row>
    <row r="179" spans="2:7" x14ac:dyDescent="0.35">
      <c r="B179" s="28">
        <f t="shared" si="5"/>
        <v>45968.708333332943</v>
      </c>
      <c r="C179" s="26">
        <f t="shared" si="4"/>
        <v>45968.708333332943</v>
      </c>
      <c r="D179" s="30"/>
      <c r="E179" s="30">
        <v>0.57360131999999997</v>
      </c>
      <c r="F179" s="30"/>
      <c r="G179"/>
    </row>
    <row r="180" spans="2:7" x14ac:dyDescent="0.35">
      <c r="B180" s="28">
        <f t="shared" si="5"/>
        <v>45968.749999999607</v>
      </c>
      <c r="C180" s="26">
        <f t="shared" si="4"/>
        <v>45968.749999999607</v>
      </c>
      <c r="D180" s="30"/>
      <c r="E180" s="30">
        <v>0.58100170500000003</v>
      </c>
      <c r="F180" s="30"/>
      <c r="G180"/>
    </row>
    <row r="181" spans="2:7" x14ac:dyDescent="0.35">
      <c r="B181" s="28">
        <f t="shared" si="5"/>
        <v>45968.791666666271</v>
      </c>
      <c r="C181" s="26">
        <f t="shared" si="4"/>
        <v>45968.791666666271</v>
      </c>
      <c r="D181" s="30"/>
      <c r="E181" s="30">
        <v>0.57056490999999998</v>
      </c>
      <c r="F181" s="30"/>
      <c r="G181"/>
    </row>
    <row r="182" spans="2:7" x14ac:dyDescent="0.35">
      <c r="B182" s="28">
        <f t="shared" si="5"/>
        <v>45968.833333332936</v>
      </c>
      <c r="C182" s="26">
        <f t="shared" si="4"/>
        <v>45968.833333332936</v>
      </c>
      <c r="D182" s="30"/>
      <c r="E182" s="30">
        <v>0.55456597100000005</v>
      </c>
      <c r="F182" s="30"/>
      <c r="G182"/>
    </row>
    <row r="183" spans="2:7" x14ac:dyDescent="0.35">
      <c r="B183" s="28">
        <f t="shared" si="5"/>
        <v>45968.8749999996</v>
      </c>
      <c r="C183" s="26">
        <f t="shared" si="4"/>
        <v>45968.8749999996</v>
      </c>
      <c r="D183" s="30"/>
      <c r="E183" s="30">
        <v>0.53819484200000001</v>
      </c>
      <c r="F183" s="30"/>
      <c r="G183"/>
    </row>
    <row r="184" spans="2:7" x14ac:dyDescent="0.35">
      <c r="B184" s="28">
        <f t="shared" si="5"/>
        <v>45968.916666666264</v>
      </c>
      <c r="C184" s="26">
        <f t="shared" si="4"/>
        <v>45968.916666666264</v>
      </c>
      <c r="D184" s="30"/>
      <c r="E184" s="30">
        <v>0.520722456</v>
      </c>
      <c r="F184" s="30"/>
      <c r="G184"/>
    </row>
    <row r="185" spans="2:7" x14ac:dyDescent="0.35">
      <c r="B185" s="28">
        <f t="shared" si="5"/>
        <v>45968.958333332928</v>
      </c>
      <c r="C185" s="26">
        <f t="shared" si="4"/>
        <v>45968.958333332928</v>
      </c>
      <c r="D185" s="30"/>
      <c r="E185" s="30">
        <v>0.51434850200000004</v>
      </c>
      <c r="F185" s="30"/>
      <c r="G185"/>
    </row>
    <row r="186" spans="2:7" x14ac:dyDescent="0.35">
      <c r="B186" s="28">
        <f t="shared" si="5"/>
        <v>45968.999999999593</v>
      </c>
      <c r="C186" s="26">
        <f t="shared" si="4"/>
        <v>45968.999999999593</v>
      </c>
      <c r="D186" s="30"/>
      <c r="E186" s="30">
        <v>0.494848552</v>
      </c>
      <c r="F186" s="30"/>
      <c r="G186"/>
    </row>
    <row r="187" spans="2:7" x14ac:dyDescent="0.35">
      <c r="B187" s="28">
        <f t="shared" si="5"/>
        <v>45969.041666666257</v>
      </c>
      <c r="C187" s="26">
        <f t="shared" si="4"/>
        <v>45969.041666666257</v>
      </c>
      <c r="D187" s="30"/>
      <c r="E187" s="30">
        <v>0.50045715800000001</v>
      </c>
      <c r="F187" s="30"/>
      <c r="G187"/>
    </row>
    <row r="188" spans="2:7" x14ac:dyDescent="0.35">
      <c r="B188" s="28">
        <f t="shared" si="5"/>
        <v>45969.083333332921</v>
      </c>
      <c r="C188" s="26">
        <f t="shared" si="4"/>
        <v>45969.083333332921</v>
      </c>
      <c r="D188" s="30"/>
      <c r="E188" s="30">
        <v>0.48848019100000001</v>
      </c>
      <c r="F188" s="30"/>
      <c r="G188"/>
    </row>
    <row r="189" spans="2:7" x14ac:dyDescent="0.35">
      <c r="B189" s="28">
        <f t="shared" si="5"/>
        <v>45969.124999999585</v>
      </c>
      <c r="C189" s="26">
        <f t="shared" si="4"/>
        <v>45969.124999999585</v>
      </c>
      <c r="D189" s="30"/>
      <c r="E189" s="30">
        <v>0.48397949099999998</v>
      </c>
      <c r="F189" s="30"/>
      <c r="G189"/>
    </row>
    <row r="190" spans="2:7" x14ac:dyDescent="0.35">
      <c r="B190" s="28">
        <f t="shared" si="5"/>
        <v>45969.16666666625</v>
      </c>
      <c r="C190" s="26">
        <f t="shared" si="4"/>
        <v>45969.16666666625</v>
      </c>
      <c r="D190" s="30"/>
      <c r="E190" s="30">
        <v>0.481485622</v>
      </c>
      <c r="F190" s="30"/>
      <c r="G190"/>
    </row>
    <row r="191" spans="2:7" x14ac:dyDescent="0.35">
      <c r="B191" s="28">
        <f t="shared" si="5"/>
        <v>45969.208333332914</v>
      </c>
      <c r="C191" s="26">
        <f t="shared" si="4"/>
        <v>45969.208333332914</v>
      </c>
      <c r="D191" s="30"/>
      <c r="E191" s="30">
        <v>0.48681837500000003</v>
      </c>
      <c r="F191" s="30"/>
      <c r="G191"/>
    </row>
    <row r="192" spans="2:7" x14ac:dyDescent="0.35">
      <c r="B192" s="28">
        <f t="shared" si="5"/>
        <v>45969.249999999578</v>
      </c>
      <c r="C192" s="26">
        <f t="shared" si="4"/>
        <v>45969.249999999578</v>
      </c>
      <c r="D192" s="30"/>
      <c r="E192" s="30">
        <v>0.508159413</v>
      </c>
      <c r="F192" s="30"/>
      <c r="G192"/>
    </row>
    <row r="193" spans="2:7" x14ac:dyDescent="0.35">
      <c r="B193" s="28">
        <f t="shared" si="5"/>
        <v>45969.291666666242</v>
      </c>
      <c r="C193" s="26">
        <f t="shared" si="4"/>
        <v>45969.291666666242</v>
      </c>
      <c r="D193" s="30"/>
      <c r="E193" s="30">
        <v>0.54708683499999999</v>
      </c>
      <c r="F193" s="30"/>
      <c r="G193"/>
    </row>
    <row r="194" spans="2:7" x14ac:dyDescent="0.35">
      <c r="B194" s="28">
        <f t="shared" si="5"/>
        <v>45969.333333332906</v>
      </c>
      <c r="C194" s="26">
        <f t="shared" si="4"/>
        <v>45969.333333332906</v>
      </c>
      <c r="D194" s="30"/>
      <c r="E194" s="30">
        <v>0.56770793500000005</v>
      </c>
      <c r="F194" s="30"/>
      <c r="G194"/>
    </row>
    <row r="195" spans="2:7" x14ac:dyDescent="0.35">
      <c r="B195" s="28">
        <f t="shared" si="5"/>
        <v>45969.374999999571</v>
      </c>
      <c r="C195" s="26">
        <f t="shared" si="4"/>
        <v>45969.374999999571</v>
      </c>
      <c r="D195" s="30"/>
      <c r="E195" s="30">
        <v>0.57637218999999995</v>
      </c>
      <c r="F195" s="30"/>
      <c r="G195"/>
    </row>
    <row r="196" spans="2:7" x14ac:dyDescent="0.35">
      <c r="B196" s="28">
        <f t="shared" si="5"/>
        <v>45969.416666666235</v>
      </c>
      <c r="C196" s="26">
        <f t="shared" si="4"/>
        <v>45969.416666666235</v>
      </c>
      <c r="D196" s="30"/>
      <c r="E196" s="30">
        <v>0.57559181400000003</v>
      </c>
      <c r="F196" s="30"/>
      <c r="G196"/>
    </row>
    <row r="197" spans="2:7" x14ac:dyDescent="0.35">
      <c r="B197" s="28">
        <f t="shared" si="5"/>
        <v>45969.458333332899</v>
      </c>
      <c r="C197" s="26">
        <f t="shared" si="4"/>
        <v>45969.458333332899</v>
      </c>
      <c r="D197" s="30"/>
      <c r="E197" s="30">
        <v>0.57299733399999997</v>
      </c>
      <c r="F197" s="30"/>
      <c r="G197"/>
    </row>
    <row r="198" spans="2:7" x14ac:dyDescent="0.35">
      <c r="B198" s="28">
        <f t="shared" si="5"/>
        <v>45969.499999999563</v>
      </c>
      <c r="C198" s="26">
        <f t="shared" si="4"/>
        <v>45969.499999999563</v>
      </c>
      <c r="D198" s="30"/>
      <c r="E198" s="30">
        <v>0.57822071200000003</v>
      </c>
      <c r="F198" s="30"/>
      <c r="G198"/>
    </row>
    <row r="199" spans="2:7" x14ac:dyDescent="0.35">
      <c r="B199" s="28">
        <f t="shared" si="5"/>
        <v>45969.541666666228</v>
      </c>
      <c r="C199" s="26">
        <f t="shared" si="4"/>
        <v>45969.541666666228</v>
      </c>
      <c r="D199" s="30"/>
      <c r="E199" s="30">
        <v>0.577674154</v>
      </c>
      <c r="F199" s="30"/>
      <c r="G199"/>
    </row>
    <row r="200" spans="2:7" x14ac:dyDescent="0.35">
      <c r="B200" s="28">
        <f t="shared" si="5"/>
        <v>45969.583333332892</v>
      </c>
      <c r="C200" s="26">
        <f t="shared" si="4"/>
        <v>45969.583333332892</v>
      </c>
      <c r="D200" s="30"/>
      <c r="E200" s="30">
        <v>0.57624727099999995</v>
      </c>
      <c r="F200" s="30"/>
      <c r="G200"/>
    </row>
    <row r="201" spans="2:7" x14ac:dyDescent="0.35">
      <c r="B201" s="28">
        <f t="shared" si="5"/>
        <v>45969.624999999556</v>
      </c>
      <c r="C201" s="26">
        <f t="shared" si="4"/>
        <v>45969.624999999556</v>
      </c>
      <c r="D201" s="30"/>
      <c r="E201" s="30">
        <v>0.57508927600000004</v>
      </c>
      <c r="F201" s="30"/>
      <c r="G201"/>
    </row>
    <row r="202" spans="2:7" x14ac:dyDescent="0.35">
      <c r="B202" s="28">
        <f t="shared" si="5"/>
        <v>45969.66666666622</v>
      </c>
      <c r="C202" s="26">
        <f t="shared" si="4"/>
        <v>45969.66666666622</v>
      </c>
      <c r="D202" s="30"/>
      <c r="E202" s="30">
        <v>0.57342577100000003</v>
      </c>
      <c r="F202" s="30"/>
      <c r="G202"/>
    </row>
    <row r="203" spans="2:7" x14ac:dyDescent="0.35">
      <c r="B203" s="28">
        <f t="shared" si="5"/>
        <v>45969.708333332885</v>
      </c>
      <c r="C203" s="26">
        <f t="shared" si="4"/>
        <v>45969.708333332885</v>
      </c>
      <c r="D203" s="30"/>
      <c r="E203" s="30">
        <v>0.57360131999999997</v>
      </c>
      <c r="F203" s="30"/>
      <c r="G203"/>
    </row>
    <row r="204" spans="2:7" x14ac:dyDescent="0.35">
      <c r="B204" s="28">
        <f t="shared" si="5"/>
        <v>45969.749999999549</v>
      </c>
      <c r="C204" s="26">
        <f t="shared" si="4"/>
        <v>45969.749999999549</v>
      </c>
      <c r="D204" s="30"/>
      <c r="E204" s="30">
        <v>0.58100170500000003</v>
      </c>
      <c r="F204" s="30"/>
      <c r="G204"/>
    </row>
    <row r="205" spans="2:7" x14ac:dyDescent="0.35">
      <c r="B205" s="28">
        <f t="shared" si="5"/>
        <v>45969.791666666213</v>
      </c>
      <c r="C205" s="26">
        <f t="shared" si="4"/>
        <v>45969.791666666213</v>
      </c>
      <c r="D205" s="30"/>
      <c r="E205" s="30">
        <v>0.57056490999999998</v>
      </c>
      <c r="F205" s="30"/>
      <c r="G205"/>
    </row>
    <row r="206" spans="2:7" x14ac:dyDescent="0.35">
      <c r="B206" s="28">
        <f t="shared" si="5"/>
        <v>45969.833333332877</v>
      </c>
      <c r="C206" s="26">
        <f t="shared" si="4"/>
        <v>45969.833333332877</v>
      </c>
      <c r="D206" s="30"/>
      <c r="E206" s="30">
        <v>0.55456597100000005</v>
      </c>
      <c r="F206" s="30"/>
      <c r="G206"/>
    </row>
    <row r="207" spans="2:7" x14ac:dyDescent="0.35">
      <c r="B207" s="28">
        <f t="shared" si="5"/>
        <v>45969.874999999542</v>
      </c>
      <c r="C207" s="26">
        <f t="shared" si="4"/>
        <v>45969.874999999542</v>
      </c>
      <c r="D207" s="30"/>
      <c r="E207" s="30">
        <v>0.53819484200000001</v>
      </c>
      <c r="F207" s="30"/>
      <c r="G207"/>
    </row>
    <row r="208" spans="2:7" x14ac:dyDescent="0.35">
      <c r="B208" s="28">
        <f t="shared" si="5"/>
        <v>45969.916666666206</v>
      </c>
      <c r="C208" s="26">
        <f t="shared" si="4"/>
        <v>45969.916666666206</v>
      </c>
      <c r="D208" s="30"/>
      <c r="E208" s="30">
        <v>0.520722456</v>
      </c>
      <c r="F208" s="30"/>
      <c r="G208"/>
    </row>
    <row r="209" spans="2:7" x14ac:dyDescent="0.35">
      <c r="B209" s="28">
        <f t="shared" si="5"/>
        <v>45969.95833333287</v>
      </c>
      <c r="C209" s="26">
        <f t="shared" si="4"/>
        <v>45969.95833333287</v>
      </c>
      <c r="D209" s="30"/>
      <c r="E209" s="30">
        <v>0.51434850200000004</v>
      </c>
      <c r="F209" s="30"/>
      <c r="G209"/>
    </row>
    <row r="210" spans="2:7" x14ac:dyDescent="0.35">
      <c r="B210" s="28">
        <f t="shared" si="5"/>
        <v>45969.999999999534</v>
      </c>
      <c r="C210" s="26">
        <f t="shared" si="4"/>
        <v>45969.999999999534</v>
      </c>
      <c r="D210" s="30"/>
      <c r="E210" s="30">
        <v>0.51816673099999999</v>
      </c>
      <c r="F210" s="30"/>
      <c r="G210"/>
    </row>
    <row r="211" spans="2:7" x14ac:dyDescent="0.35">
      <c r="B211" s="28">
        <f t="shared" si="5"/>
        <v>45970.041666666199</v>
      </c>
      <c r="C211" s="26">
        <f t="shared" ref="C211:C274" si="6">B211</f>
        <v>45970.041666666199</v>
      </c>
      <c r="D211" s="30"/>
      <c r="E211" s="30">
        <v>0.51123992799999995</v>
      </c>
      <c r="F211" s="30"/>
      <c r="G211"/>
    </row>
    <row r="212" spans="2:7" x14ac:dyDescent="0.35">
      <c r="B212" s="28">
        <f t="shared" ref="B212:B275" si="7">B211+1/24</f>
        <v>45970.083333332863</v>
      </c>
      <c r="C212" s="26">
        <f t="shared" si="6"/>
        <v>45970.083333332863</v>
      </c>
      <c r="D212" s="30"/>
      <c r="E212" s="30">
        <v>0.51084893899999995</v>
      </c>
      <c r="F212" s="30"/>
      <c r="G212"/>
    </row>
    <row r="213" spans="2:7" x14ac:dyDescent="0.35">
      <c r="B213" s="28">
        <f t="shared" si="7"/>
        <v>45970.124999999527</v>
      </c>
      <c r="C213" s="26">
        <f t="shared" si="6"/>
        <v>45970.124999999527</v>
      </c>
      <c r="D213" s="30"/>
      <c r="E213" s="30">
        <v>0.51381096400000004</v>
      </c>
      <c r="F213" s="30"/>
      <c r="G213"/>
    </row>
    <row r="214" spans="2:7" x14ac:dyDescent="0.35">
      <c r="B214" s="28">
        <f t="shared" si="7"/>
        <v>45970.166666666191</v>
      </c>
      <c r="C214" s="26">
        <f t="shared" si="6"/>
        <v>45970.166666666191</v>
      </c>
      <c r="D214" s="30"/>
      <c r="E214" s="30">
        <v>0.51737842899999997</v>
      </c>
      <c r="F214" s="30"/>
      <c r="G214"/>
    </row>
    <row r="215" spans="2:7" x14ac:dyDescent="0.35">
      <c r="B215" s="28">
        <f t="shared" si="7"/>
        <v>45970.208333332856</v>
      </c>
      <c r="C215" s="26">
        <f t="shared" si="6"/>
        <v>45970.208333332856</v>
      </c>
      <c r="D215" s="30"/>
      <c r="E215" s="30">
        <v>0.52407214800000002</v>
      </c>
      <c r="F215" s="30"/>
      <c r="G215"/>
    </row>
    <row r="216" spans="2:7" x14ac:dyDescent="0.35">
      <c r="B216" s="28">
        <f t="shared" si="7"/>
        <v>45970.24999999952</v>
      </c>
      <c r="C216" s="26">
        <f t="shared" si="6"/>
        <v>45970.24999999952</v>
      </c>
      <c r="D216" s="30"/>
      <c r="E216" s="30">
        <v>0.55160198199999999</v>
      </c>
      <c r="F216" s="30"/>
      <c r="G216"/>
    </row>
    <row r="217" spans="2:7" x14ac:dyDescent="0.35">
      <c r="B217" s="28">
        <f t="shared" si="7"/>
        <v>45970.291666666184</v>
      </c>
      <c r="C217" s="26">
        <f t="shared" si="6"/>
        <v>45970.291666666184</v>
      </c>
      <c r="D217" s="30"/>
      <c r="E217" s="30">
        <v>0.59221533900000001</v>
      </c>
      <c r="F217" s="30"/>
      <c r="G217"/>
    </row>
    <row r="218" spans="2:7" x14ac:dyDescent="0.35">
      <c r="B218" s="28">
        <f t="shared" si="7"/>
        <v>45970.333333332848</v>
      </c>
      <c r="C218" s="26">
        <f t="shared" si="6"/>
        <v>45970.333333332848</v>
      </c>
      <c r="D218" s="30"/>
      <c r="E218" s="30">
        <v>0.59689369199999998</v>
      </c>
      <c r="F218" s="30"/>
      <c r="G218"/>
    </row>
    <row r="219" spans="2:7" x14ac:dyDescent="0.35">
      <c r="B219" s="28">
        <f t="shared" si="7"/>
        <v>45970.374999999513</v>
      </c>
      <c r="C219" s="26">
        <f t="shared" si="6"/>
        <v>45970.374999999513</v>
      </c>
      <c r="D219" s="30"/>
      <c r="E219" s="30">
        <v>0.59316754900000002</v>
      </c>
      <c r="F219" s="30"/>
      <c r="G219"/>
    </row>
    <row r="220" spans="2:7" x14ac:dyDescent="0.35">
      <c r="B220" s="28">
        <f t="shared" si="7"/>
        <v>45970.416666666177</v>
      </c>
      <c r="C220" s="26">
        <f t="shared" si="6"/>
        <v>45970.416666666177</v>
      </c>
      <c r="D220" s="30"/>
      <c r="E220" s="30">
        <v>0.58930945999999995</v>
      </c>
      <c r="F220" s="30"/>
      <c r="G220"/>
    </row>
    <row r="221" spans="2:7" x14ac:dyDescent="0.35">
      <c r="B221" s="28">
        <f t="shared" si="7"/>
        <v>45970.458333332841</v>
      </c>
      <c r="C221" s="26">
        <f t="shared" si="6"/>
        <v>45970.458333332841</v>
      </c>
      <c r="D221" s="30"/>
      <c r="E221" s="30">
        <v>0.58867337200000003</v>
      </c>
      <c r="F221" s="30"/>
      <c r="G221"/>
    </row>
    <row r="222" spans="2:7" x14ac:dyDescent="0.35">
      <c r="B222" s="28">
        <f t="shared" si="7"/>
        <v>45970.499999999505</v>
      </c>
      <c r="C222" s="26">
        <f t="shared" si="6"/>
        <v>45970.499999999505</v>
      </c>
      <c r="D222" s="30"/>
      <c r="E222" s="30">
        <v>0.58787592099999997</v>
      </c>
      <c r="F222" s="30"/>
      <c r="G222"/>
    </row>
    <row r="223" spans="2:7" x14ac:dyDescent="0.35">
      <c r="B223" s="28">
        <f t="shared" si="7"/>
        <v>45970.541666666169</v>
      </c>
      <c r="C223" s="26">
        <f t="shared" si="6"/>
        <v>45970.541666666169</v>
      </c>
      <c r="D223" s="30"/>
      <c r="E223" s="30">
        <v>0.58748705400000001</v>
      </c>
      <c r="F223" s="30"/>
      <c r="G223"/>
    </row>
    <row r="224" spans="2:7" x14ac:dyDescent="0.35">
      <c r="B224" s="28">
        <f t="shared" si="7"/>
        <v>45970.583333332834</v>
      </c>
      <c r="C224" s="26">
        <f t="shared" si="6"/>
        <v>45970.583333332834</v>
      </c>
      <c r="D224" s="30"/>
      <c r="E224" s="30">
        <v>0.59137423099999997</v>
      </c>
      <c r="F224" s="30"/>
      <c r="G224"/>
    </row>
    <row r="225" spans="2:7" x14ac:dyDescent="0.35">
      <c r="B225" s="28">
        <f t="shared" si="7"/>
        <v>45970.624999999498</v>
      </c>
      <c r="C225" s="26">
        <f t="shared" si="6"/>
        <v>45970.624999999498</v>
      </c>
      <c r="D225" s="30"/>
      <c r="E225" s="30">
        <v>0.59351715599999999</v>
      </c>
      <c r="F225" s="30"/>
      <c r="G225"/>
    </row>
    <row r="226" spans="2:7" x14ac:dyDescent="0.35">
      <c r="B226" s="28">
        <f t="shared" si="7"/>
        <v>45970.666666666162</v>
      </c>
      <c r="C226" s="26">
        <f t="shared" si="6"/>
        <v>45970.666666666162</v>
      </c>
      <c r="D226" s="30"/>
      <c r="E226" s="30">
        <v>0.59732313100000001</v>
      </c>
      <c r="F226" s="30"/>
      <c r="G226"/>
    </row>
    <row r="227" spans="2:7" x14ac:dyDescent="0.35">
      <c r="B227" s="28">
        <f t="shared" si="7"/>
        <v>45970.708333332826</v>
      </c>
      <c r="C227" s="26">
        <f t="shared" si="6"/>
        <v>45970.708333332826</v>
      </c>
      <c r="D227" s="30"/>
      <c r="E227" s="30">
        <v>0.60113012399999999</v>
      </c>
      <c r="F227" s="30"/>
      <c r="G227"/>
    </row>
    <row r="228" spans="2:7" x14ac:dyDescent="0.35">
      <c r="B228" s="28">
        <f t="shared" si="7"/>
        <v>45970.749999999491</v>
      </c>
      <c r="C228" s="26">
        <f t="shared" si="6"/>
        <v>45970.749999999491</v>
      </c>
      <c r="D228" s="30"/>
      <c r="E228" s="30">
        <v>0.60869592699999997</v>
      </c>
      <c r="F228" s="30"/>
      <c r="G228"/>
    </row>
    <row r="229" spans="2:7" x14ac:dyDescent="0.35">
      <c r="B229" s="28">
        <f t="shared" si="7"/>
        <v>45970.791666666155</v>
      </c>
      <c r="C229" s="26">
        <f t="shared" si="6"/>
        <v>45970.791666666155</v>
      </c>
      <c r="D229" s="30"/>
      <c r="E229" s="30">
        <v>0.59947746800000001</v>
      </c>
      <c r="F229" s="30"/>
      <c r="G229"/>
    </row>
    <row r="230" spans="2:7" x14ac:dyDescent="0.35">
      <c r="B230" s="28">
        <f t="shared" si="7"/>
        <v>45970.833333332819</v>
      </c>
      <c r="C230" s="26">
        <f t="shared" si="6"/>
        <v>45970.833333332819</v>
      </c>
      <c r="D230" s="30"/>
      <c r="E230" s="30">
        <v>0.58734758099999995</v>
      </c>
      <c r="F230" s="30"/>
      <c r="G230"/>
    </row>
    <row r="231" spans="2:7" x14ac:dyDescent="0.35">
      <c r="B231" s="28">
        <f t="shared" si="7"/>
        <v>45970.874999999483</v>
      </c>
      <c r="C231" s="26">
        <f t="shared" si="6"/>
        <v>45970.874999999483</v>
      </c>
      <c r="D231" s="30"/>
      <c r="E231" s="30">
        <v>0.57466794899999996</v>
      </c>
      <c r="F231" s="30"/>
      <c r="G231"/>
    </row>
    <row r="232" spans="2:7" x14ac:dyDescent="0.35">
      <c r="B232" s="28">
        <f t="shared" si="7"/>
        <v>45970.916666666148</v>
      </c>
      <c r="C232" s="26">
        <f t="shared" si="6"/>
        <v>45970.916666666148</v>
      </c>
      <c r="D232" s="30"/>
      <c r="E232" s="30">
        <v>0.56222377499999998</v>
      </c>
      <c r="F232" s="30"/>
      <c r="G232"/>
    </row>
    <row r="233" spans="2:7" x14ac:dyDescent="0.35">
      <c r="B233" s="28">
        <f t="shared" si="7"/>
        <v>45970.958333332812</v>
      </c>
      <c r="C233" s="26">
        <f t="shared" si="6"/>
        <v>45970.958333332812</v>
      </c>
      <c r="D233" s="30"/>
      <c r="E233" s="30">
        <v>0.55433670899999998</v>
      </c>
      <c r="F233" s="30"/>
      <c r="G233"/>
    </row>
    <row r="234" spans="2:7" x14ac:dyDescent="0.35">
      <c r="B234" s="28">
        <f t="shared" si="7"/>
        <v>45970.999999999476</v>
      </c>
      <c r="C234" s="26">
        <f t="shared" si="6"/>
        <v>45970.999999999476</v>
      </c>
      <c r="D234" s="30"/>
      <c r="E234" s="30">
        <v>0.52046330799999996</v>
      </c>
      <c r="F234" s="30"/>
      <c r="G234"/>
    </row>
    <row r="235" spans="2:7" x14ac:dyDescent="0.35">
      <c r="B235" s="28">
        <f t="shared" si="7"/>
        <v>45971.04166666614</v>
      </c>
      <c r="C235" s="26">
        <f t="shared" si="6"/>
        <v>45971.04166666614</v>
      </c>
      <c r="D235" s="30"/>
      <c r="E235" s="30">
        <v>0.51350580499999998</v>
      </c>
      <c r="F235" s="30"/>
      <c r="G235"/>
    </row>
    <row r="236" spans="2:7" x14ac:dyDescent="0.35">
      <c r="B236" s="28">
        <f t="shared" si="7"/>
        <v>45971.083333332805</v>
      </c>
      <c r="C236" s="26">
        <f t="shared" si="6"/>
        <v>45971.083333332805</v>
      </c>
      <c r="D236" s="30"/>
      <c r="E236" s="30">
        <v>0.51311308200000005</v>
      </c>
      <c r="F236" s="30"/>
      <c r="G236"/>
    </row>
    <row r="237" spans="2:7" x14ac:dyDescent="0.35">
      <c r="B237" s="28">
        <f t="shared" si="7"/>
        <v>45971.124999999469</v>
      </c>
      <c r="C237" s="26">
        <f t="shared" si="6"/>
        <v>45971.124999999469</v>
      </c>
      <c r="D237" s="30"/>
      <c r="E237" s="30">
        <v>0.51608823599999998</v>
      </c>
      <c r="F237" s="30"/>
      <c r="G237"/>
    </row>
    <row r="238" spans="2:7" x14ac:dyDescent="0.35">
      <c r="B238" s="28">
        <f t="shared" si="7"/>
        <v>45971.166666666133</v>
      </c>
      <c r="C238" s="26">
        <f t="shared" si="6"/>
        <v>45971.166666666133</v>
      </c>
      <c r="D238" s="30"/>
      <c r="E238" s="30">
        <v>0.51967151199999995</v>
      </c>
      <c r="F238" s="30"/>
      <c r="G238"/>
    </row>
    <row r="239" spans="2:7" x14ac:dyDescent="0.35">
      <c r="B239" s="28">
        <f t="shared" si="7"/>
        <v>45971.208333332797</v>
      </c>
      <c r="C239" s="26">
        <f t="shared" si="6"/>
        <v>45971.208333332797</v>
      </c>
      <c r="D239" s="30"/>
      <c r="E239" s="30">
        <v>0.52639489799999994</v>
      </c>
      <c r="F239" s="30"/>
      <c r="G239"/>
    </row>
    <row r="240" spans="2:7" x14ac:dyDescent="0.35">
      <c r="B240" s="28">
        <f t="shared" si="7"/>
        <v>45971.249999999462</v>
      </c>
      <c r="C240" s="26">
        <f t="shared" si="6"/>
        <v>45971.249999999462</v>
      </c>
      <c r="D240" s="30"/>
      <c r="E240" s="30">
        <v>0.55404674799999998</v>
      </c>
      <c r="F240" s="30"/>
      <c r="G240"/>
    </row>
    <row r="241" spans="2:7" x14ac:dyDescent="0.35">
      <c r="B241" s="28">
        <f t="shared" si="7"/>
        <v>45971.291666666126</v>
      </c>
      <c r="C241" s="26">
        <f t="shared" si="6"/>
        <v>45971.291666666126</v>
      </c>
      <c r="D241" s="30"/>
      <c r="E241" s="30">
        <v>0.59484010899999995</v>
      </c>
      <c r="F241" s="30"/>
      <c r="G241"/>
    </row>
    <row r="242" spans="2:7" x14ac:dyDescent="0.35">
      <c r="B242" s="28">
        <f t="shared" si="7"/>
        <v>45971.33333333279</v>
      </c>
      <c r="C242" s="26">
        <f t="shared" si="6"/>
        <v>45971.33333333279</v>
      </c>
      <c r="D242" s="30"/>
      <c r="E242" s="30">
        <v>0.59953919600000005</v>
      </c>
      <c r="F242" s="30"/>
      <c r="G242"/>
    </row>
    <row r="243" spans="2:7" x14ac:dyDescent="0.35">
      <c r="B243" s="28">
        <f t="shared" si="7"/>
        <v>45971.374999999454</v>
      </c>
      <c r="C243" s="26">
        <f t="shared" si="6"/>
        <v>45971.374999999454</v>
      </c>
      <c r="D243" s="30"/>
      <c r="E243" s="30">
        <v>0.59579653899999996</v>
      </c>
      <c r="F243" s="30"/>
      <c r="G243"/>
    </row>
    <row r="244" spans="2:7" x14ac:dyDescent="0.35">
      <c r="B244" s="28">
        <f t="shared" si="7"/>
        <v>45971.416666666119</v>
      </c>
      <c r="C244" s="26">
        <f t="shared" si="6"/>
        <v>45971.416666666119</v>
      </c>
      <c r="D244" s="30"/>
      <c r="E244" s="30">
        <v>0.59192135000000001</v>
      </c>
      <c r="F244" s="30"/>
      <c r="G244"/>
    </row>
    <row r="245" spans="2:7" x14ac:dyDescent="0.35">
      <c r="B245" s="28">
        <f t="shared" si="7"/>
        <v>45971.458333332783</v>
      </c>
      <c r="C245" s="26">
        <f t="shared" si="6"/>
        <v>45971.458333332783</v>
      </c>
      <c r="D245" s="30"/>
      <c r="E245" s="30">
        <v>0.59128244299999999</v>
      </c>
      <c r="F245" s="30"/>
      <c r="G245"/>
    </row>
    <row r="246" spans="2:7" x14ac:dyDescent="0.35">
      <c r="B246" s="28">
        <f t="shared" si="7"/>
        <v>45971.499999999447</v>
      </c>
      <c r="C246" s="26">
        <f t="shared" si="6"/>
        <v>45971.499999999447</v>
      </c>
      <c r="D246" s="30"/>
      <c r="E246" s="30">
        <v>0.59048145699999999</v>
      </c>
      <c r="F246" s="30"/>
      <c r="G246"/>
    </row>
    <row r="247" spans="2:7" x14ac:dyDescent="0.35">
      <c r="B247" s="28">
        <f t="shared" si="7"/>
        <v>45971.541666666111</v>
      </c>
      <c r="C247" s="26">
        <f t="shared" si="6"/>
        <v>45971.541666666111</v>
      </c>
      <c r="D247" s="30"/>
      <c r="E247" s="30">
        <v>0.59009086600000005</v>
      </c>
      <c r="F247" s="30"/>
      <c r="G247"/>
    </row>
    <row r="248" spans="2:7" x14ac:dyDescent="0.35">
      <c r="B248" s="28">
        <f t="shared" si="7"/>
        <v>45971.583333332776</v>
      </c>
      <c r="C248" s="26">
        <f t="shared" si="6"/>
        <v>45971.583333332776</v>
      </c>
      <c r="D248" s="30"/>
      <c r="E248" s="30">
        <v>0.59399527299999999</v>
      </c>
      <c r="F248" s="30"/>
      <c r="G248"/>
    </row>
    <row r="249" spans="2:7" x14ac:dyDescent="0.35">
      <c r="B249" s="28">
        <f t="shared" si="7"/>
        <v>45971.62499999944</v>
      </c>
      <c r="C249" s="26">
        <f t="shared" si="6"/>
        <v>45971.62499999944</v>
      </c>
      <c r="D249" s="30"/>
      <c r="E249" s="30">
        <v>0.59614769499999998</v>
      </c>
      <c r="F249" s="30"/>
      <c r="G249"/>
    </row>
    <row r="250" spans="2:7" x14ac:dyDescent="0.35">
      <c r="B250" s="28">
        <f t="shared" si="7"/>
        <v>45971.666666666104</v>
      </c>
      <c r="C250" s="26">
        <f t="shared" si="6"/>
        <v>45971.666666666104</v>
      </c>
      <c r="D250" s="30"/>
      <c r="E250" s="30">
        <v>0.599970538</v>
      </c>
      <c r="F250" s="30"/>
      <c r="G250"/>
    </row>
    <row r="251" spans="2:7" x14ac:dyDescent="0.35">
      <c r="B251" s="28">
        <f t="shared" si="7"/>
        <v>45971.708333332768</v>
      </c>
      <c r="C251" s="26">
        <f t="shared" si="6"/>
        <v>45971.708333332768</v>
      </c>
      <c r="D251" s="30"/>
      <c r="E251" s="30">
        <v>0.60379440500000003</v>
      </c>
      <c r="F251" s="30"/>
      <c r="G251"/>
    </row>
    <row r="252" spans="2:7" x14ac:dyDescent="0.35">
      <c r="B252" s="28">
        <f t="shared" si="7"/>
        <v>45971.749999999432</v>
      </c>
      <c r="C252" s="26">
        <f t="shared" si="6"/>
        <v>45971.749999999432</v>
      </c>
      <c r="D252" s="30"/>
      <c r="E252" s="30">
        <v>0.61139374099999999</v>
      </c>
      <c r="F252" s="30"/>
      <c r="G252"/>
    </row>
    <row r="253" spans="2:7" x14ac:dyDescent="0.35">
      <c r="B253" s="28">
        <f t="shared" si="7"/>
        <v>45971.791666666097</v>
      </c>
      <c r="C253" s="26">
        <f t="shared" si="6"/>
        <v>45971.791666666097</v>
      </c>
      <c r="D253" s="30"/>
      <c r="E253" s="30">
        <v>0.60213442399999995</v>
      </c>
      <c r="F253" s="30"/>
      <c r="G253"/>
    </row>
    <row r="254" spans="2:7" x14ac:dyDescent="0.35">
      <c r="B254" s="28">
        <f t="shared" si="7"/>
        <v>45971.833333332761</v>
      </c>
      <c r="C254" s="26">
        <f t="shared" si="6"/>
        <v>45971.833333332761</v>
      </c>
      <c r="D254" s="30"/>
      <c r="E254" s="30">
        <v>0.58995077600000001</v>
      </c>
      <c r="F254" s="30"/>
      <c r="G254"/>
    </row>
    <row r="255" spans="2:7" x14ac:dyDescent="0.35">
      <c r="B255" s="28">
        <f t="shared" si="7"/>
        <v>45971.874999999425</v>
      </c>
      <c r="C255" s="26">
        <f t="shared" si="6"/>
        <v>45971.874999999425</v>
      </c>
      <c r="D255" s="30"/>
      <c r="E255" s="30">
        <v>0.57721494600000001</v>
      </c>
      <c r="F255" s="30"/>
      <c r="G255"/>
    </row>
    <row r="256" spans="2:7" x14ac:dyDescent="0.35">
      <c r="B256" s="28">
        <f t="shared" si="7"/>
        <v>45971.916666666089</v>
      </c>
      <c r="C256" s="26">
        <f t="shared" si="6"/>
        <v>45971.916666666089</v>
      </c>
      <c r="D256" s="30"/>
      <c r="E256" s="30">
        <v>0.56471561800000003</v>
      </c>
      <c r="F256" s="30"/>
      <c r="G256"/>
    </row>
    <row r="257" spans="2:7" x14ac:dyDescent="0.35">
      <c r="B257" s="28">
        <f t="shared" si="7"/>
        <v>45971.958333332754</v>
      </c>
      <c r="C257" s="26">
        <f t="shared" si="6"/>
        <v>45971.958333332754</v>
      </c>
      <c r="D257" s="30"/>
      <c r="E257" s="30">
        <v>0.556793596</v>
      </c>
      <c r="F257" s="30"/>
      <c r="G257"/>
    </row>
    <row r="258" spans="2:7" x14ac:dyDescent="0.35">
      <c r="B258" s="28">
        <f t="shared" si="7"/>
        <v>45971.999999999418</v>
      </c>
      <c r="C258" s="26">
        <f t="shared" si="6"/>
        <v>45971.999999999418</v>
      </c>
      <c r="D258" s="30"/>
      <c r="E258" s="30">
        <v>0.49616762399999997</v>
      </c>
      <c r="F258" s="30"/>
      <c r="G258"/>
    </row>
    <row r="259" spans="2:7" x14ac:dyDescent="0.35">
      <c r="B259" s="28">
        <f t="shared" si="7"/>
        <v>45972.041666666082</v>
      </c>
      <c r="C259" s="26">
        <f t="shared" si="6"/>
        <v>45972.041666666082</v>
      </c>
      <c r="D259" s="30"/>
      <c r="E259" s="30">
        <v>0.50179118</v>
      </c>
      <c r="F259" s="30"/>
      <c r="G259"/>
    </row>
    <row r="260" spans="2:7" x14ac:dyDescent="0.35">
      <c r="B260" s="28">
        <f t="shared" si="7"/>
        <v>45972.083333332746</v>
      </c>
      <c r="C260" s="26">
        <f t="shared" si="6"/>
        <v>45972.083333332746</v>
      </c>
      <c r="D260" s="30"/>
      <c r="E260" s="30">
        <v>0.48978228699999998</v>
      </c>
      <c r="F260" s="30"/>
      <c r="G260"/>
    </row>
    <row r="261" spans="2:7" x14ac:dyDescent="0.35">
      <c r="B261" s="28">
        <f t="shared" si="7"/>
        <v>45972.124999999411</v>
      </c>
      <c r="C261" s="26">
        <f t="shared" si="6"/>
        <v>45972.124999999411</v>
      </c>
      <c r="D261" s="30"/>
      <c r="E261" s="30">
        <v>0.48526958999999997</v>
      </c>
      <c r="F261" s="30"/>
      <c r="G261"/>
    </row>
    <row r="262" spans="2:7" x14ac:dyDescent="0.35">
      <c r="B262" s="28">
        <f t="shared" si="7"/>
        <v>45972.166666666075</v>
      </c>
      <c r="C262" s="26">
        <f t="shared" si="6"/>
        <v>45972.166666666075</v>
      </c>
      <c r="D262" s="30"/>
      <c r="E262" s="30">
        <v>0.48276907299999999</v>
      </c>
      <c r="F262" s="30"/>
      <c r="G262"/>
    </row>
    <row r="263" spans="2:7" x14ac:dyDescent="0.35">
      <c r="B263" s="28">
        <f t="shared" si="7"/>
        <v>45972.208333332739</v>
      </c>
      <c r="C263" s="26">
        <f t="shared" si="6"/>
        <v>45972.208333332739</v>
      </c>
      <c r="D263" s="30"/>
      <c r="E263" s="30">
        <v>0.488116041</v>
      </c>
      <c r="F263" s="30"/>
      <c r="G263"/>
    </row>
    <row r="264" spans="2:7" x14ac:dyDescent="0.35">
      <c r="B264" s="28">
        <f t="shared" si="7"/>
        <v>45972.249999999403</v>
      </c>
      <c r="C264" s="26">
        <f t="shared" si="6"/>
        <v>45972.249999999403</v>
      </c>
      <c r="D264" s="30"/>
      <c r="E264" s="30">
        <v>0.50951396599999998</v>
      </c>
      <c r="F264" s="30"/>
      <c r="G264"/>
    </row>
    <row r="265" spans="2:7" x14ac:dyDescent="0.35">
      <c r="B265" s="28">
        <f t="shared" si="7"/>
        <v>45972.291666666068</v>
      </c>
      <c r="C265" s="26">
        <f t="shared" si="6"/>
        <v>45972.291666666068</v>
      </c>
      <c r="D265" s="30"/>
      <c r="E265" s="30">
        <v>0.54854515299999995</v>
      </c>
      <c r="F265" s="30"/>
      <c r="G265"/>
    </row>
    <row r="266" spans="2:7" x14ac:dyDescent="0.35">
      <c r="B266" s="28">
        <f t="shared" si="7"/>
        <v>45972.333333332732</v>
      </c>
      <c r="C266" s="26">
        <f t="shared" si="6"/>
        <v>45972.333333332732</v>
      </c>
      <c r="D266" s="30"/>
      <c r="E266" s="30">
        <v>0.56922121999999997</v>
      </c>
      <c r="F266" s="30"/>
      <c r="G266"/>
    </row>
    <row r="267" spans="2:7" x14ac:dyDescent="0.35">
      <c r="B267" s="28">
        <f t="shared" si="7"/>
        <v>45972.374999999396</v>
      </c>
      <c r="C267" s="26">
        <f t="shared" si="6"/>
        <v>45972.374999999396</v>
      </c>
      <c r="D267" s="30"/>
      <c r="E267" s="30">
        <v>0.57790857100000004</v>
      </c>
      <c r="F267" s="30"/>
      <c r="G267"/>
    </row>
    <row r="268" spans="2:7" x14ac:dyDescent="0.35">
      <c r="B268" s="28">
        <f t="shared" si="7"/>
        <v>45972.41666666606</v>
      </c>
      <c r="C268" s="26">
        <f t="shared" si="6"/>
        <v>45972.41666666606</v>
      </c>
      <c r="D268" s="30"/>
      <c r="E268" s="30">
        <v>0.57712611599999997</v>
      </c>
      <c r="F268" s="30"/>
      <c r="G268"/>
    </row>
    <row r="269" spans="2:7" x14ac:dyDescent="0.35">
      <c r="B269" s="28">
        <f t="shared" si="7"/>
        <v>45972.458333332725</v>
      </c>
      <c r="C269" s="26">
        <f t="shared" si="6"/>
        <v>45972.458333332725</v>
      </c>
      <c r="D269" s="30"/>
      <c r="E269" s="30">
        <v>0.57452471999999999</v>
      </c>
      <c r="F269" s="30"/>
      <c r="G269"/>
    </row>
    <row r="270" spans="2:7" x14ac:dyDescent="0.35">
      <c r="B270" s="28">
        <f t="shared" si="7"/>
        <v>45972.499999999389</v>
      </c>
      <c r="C270" s="26">
        <f t="shared" si="6"/>
        <v>45972.499999999389</v>
      </c>
      <c r="D270" s="30"/>
      <c r="E270" s="30">
        <v>0.57976202099999996</v>
      </c>
      <c r="F270" s="30"/>
      <c r="G270"/>
    </row>
    <row r="271" spans="2:7" x14ac:dyDescent="0.35">
      <c r="B271" s="28">
        <f t="shared" si="7"/>
        <v>45972.541666666053</v>
      </c>
      <c r="C271" s="26">
        <f t="shared" si="6"/>
        <v>45972.541666666053</v>
      </c>
      <c r="D271" s="30"/>
      <c r="E271" s="30">
        <v>0.57921400499999998</v>
      </c>
      <c r="F271" s="30"/>
      <c r="G271"/>
    </row>
    <row r="272" spans="2:7" x14ac:dyDescent="0.35">
      <c r="B272" s="28">
        <f t="shared" si="7"/>
        <v>45972.583333332717</v>
      </c>
      <c r="C272" s="26">
        <f t="shared" si="6"/>
        <v>45972.583333332717</v>
      </c>
      <c r="D272" s="30"/>
      <c r="E272" s="30">
        <v>0.57778331999999999</v>
      </c>
      <c r="F272" s="30"/>
      <c r="G272"/>
    </row>
    <row r="273" spans="2:7" x14ac:dyDescent="0.35">
      <c r="B273" s="28">
        <f t="shared" si="7"/>
        <v>45972.624999999382</v>
      </c>
      <c r="C273" s="26">
        <f t="shared" si="6"/>
        <v>45972.624999999382</v>
      </c>
      <c r="D273" s="30"/>
      <c r="E273" s="30">
        <v>0.57662223700000004</v>
      </c>
      <c r="F273" s="30"/>
      <c r="G273"/>
    </row>
    <row r="274" spans="2:7" x14ac:dyDescent="0.35">
      <c r="B274" s="28">
        <f t="shared" si="7"/>
        <v>45972.666666666046</v>
      </c>
      <c r="C274" s="26">
        <f t="shared" si="6"/>
        <v>45972.666666666046</v>
      </c>
      <c r="D274" s="30"/>
      <c r="E274" s="30">
        <v>0.57495429799999997</v>
      </c>
      <c r="F274" s="30"/>
      <c r="G274"/>
    </row>
    <row r="275" spans="2:7" x14ac:dyDescent="0.35">
      <c r="B275" s="28">
        <f t="shared" si="7"/>
        <v>45972.70833333271</v>
      </c>
      <c r="C275" s="26">
        <f t="shared" ref="C275:C338" si="8">B275</f>
        <v>45972.70833333271</v>
      </c>
      <c r="D275" s="30"/>
      <c r="E275" s="30">
        <v>0.57513031599999997</v>
      </c>
      <c r="F275" s="30"/>
      <c r="G275"/>
    </row>
    <row r="276" spans="2:7" x14ac:dyDescent="0.35">
      <c r="B276" s="28">
        <f t="shared" ref="B276:B339" si="9">B275+1/24</f>
        <v>45972.749999999374</v>
      </c>
      <c r="C276" s="26">
        <f t="shared" si="8"/>
        <v>45972.749999999374</v>
      </c>
      <c r="D276" s="30"/>
      <c r="E276" s="30">
        <v>0.58255042700000004</v>
      </c>
      <c r="F276" s="30"/>
      <c r="G276"/>
    </row>
    <row r="277" spans="2:7" x14ac:dyDescent="0.35">
      <c r="B277" s="28">
        <f t="shared" si="9"/>
        <v>45972.791666666039</v>
      </c>
      <c r="C277" s="26">
        <f t="shared" si="8"/>
        <v>45972.791666666039</v>
      </c>
      <c r="D277" s="30"/>
      <c r="E277" s="30">
        <v>0.572085811</v>
      </c>
      <c r="F277" s="30"/>
      <c r="G277"/>
    </row>
    <row r="278" spans="2:7" x14ac:dyDescent="0.35">
      <c r="B278" s="28">
        <f t="shared" si="9"/>
        <v>45972.833333332703</v>
      </c>
      <c r="C278" s="26">
        <f t="shared" si="8"/>
        <v>45972.833333332703</v>
      </c>
      <c r="D278" s="30"/>
      <c r="E278" s="30">
        <v>0.55604422499999995</v>
      </c>
      <c r="F278" s="30"/>
      <c r="G278"/>
    </row>
    <row r="279" spans="2:7" x14ac:dyDescent="0.35">
      <c r="B279" s="28">
        <f t="shared" si="9"/>
        <v>45972.874999999367</v>
      </c>
      <c r="C279" s="26">
        <f t="shared" si="8"/>
        <v>45972.874999999367</v>
      </c>
      <c r="D279" s="30"/>
      <c r="E279" s="30">
        <v>0.53962945799999995</v>
      </c>
      <c r="F279" s="30"/>
      <c r="G279"/>
    </row>
    <row r="280" spans="2:7" x14ac:dyDescent="0.35">
      <c r="B280" s="28">
        <f t="shared" si="9"/>
        <v>45972.916666666031</v>
      </c>
      <c r="C280" s="26">
        <f t="shared" si="8"/>
        <v>45972.916666666031</v>
      </c>
      <c r="D280" s="30"/>
      <c r="E280" s="30">
        <v>0.52211049700000001</v>
      </c>
      <c r="F280" s="30"/>
      <c r="G280"/>
    </row>
    <row r="281" spans="2:7" x14ac:dyDescent="0.35">
      <c r="B281" s="28">
        <f t="shared" si="9"/>
        <v>45972.958333332695</v>
      </c>
      <c r="C281" s="26">
        <f t="shared" si="8"/>
        <v>45972.958333332695</v>
      </c>
      <c r="D281" s="30"/>
      <c r="E281" s="30">
        <v>0.51571955300000005</v>
      </c>
      <c r="F281" s="30"/>
      <c r="G281"/>
    </row>
    <row r="282" spans="2:7" x14ac:dyDescent="0.35">
      <c r="B282" s="28">
        <f t="shared" si="9"/>
        <v>45972.99999999936</v>
      </c>
      <c r="C282" s="26">
        <f t="shared" si="8"/>
        <v>45972.99999999936</v>
      </c>
      <c r="D282" s="30"/>
      <c r="E282" s="30">
        <v>0.52985125700000002</v>
      </c>
      <c r="F282" s="30"/>
      <c r="G282"/>
    </row>
    <row r="283" spans="2:7" x14ac:dyDescent="0.35">
      <c r="B283" s="28">
        <f t="shared" si="9"/>
        <v>45973.041666666024</v>
      </c>
      <c r="C283" s="26">
        <f t="shared" si="8"/>
        <v>45973.041666666024</v>
      </c>
      <c r="D283" s="30"/>
      <c r="E283" s="30">
        <v>0.52276825699999996</v>
      </c>
      <c r="F283" s="30"/>
      <c r="G283"/>
    </row>
    <row r="284" spans="2:7" x14ac:dyDescent="0.35">
      <c r="B284" s="28">
        <f t="shared" si="9"/>
        <v>45973.083333332688</v>
      </c>
      <c r="C284" s="26">
        <f t="shared" si="8"/>
        <v>45973.083333332688</v>
      </c>
      <c r="D284" s="30"/>
      <c r="E284" s="30">
        <v>0.52236845099999996</v>
      </c>
      <c r="F284" s="30"/>
      <c r="G284"/>
    </row>
    <row r="285" spans="2:7" x14ac:dyDescent="0.35">
      <c r="B285" s="28">
        <f t="shared" si="9"/>
        <v>45973.124999999352</v>
      </c>
      <c r="C285" s="26">
        <f t="shared" si="8"/>
        <v>45973.124999999352</v>
      </c>
      <c r="D285" s="30"/>
      <c r="E285" s="30">
        <v>0.52539726899999994</v>
      </c>
      <c r="F285" s="30"/>
      <c r="G285"/>
    </row>
    <row r="286" spans="2:7" x14ac:dyDescent="0.35">
      <c r="B286" s="28">
        <f t="shared" si="9"/>
        <v>45973.166666666017</v>
      </c>
      <c r="C286" s="26">
        <f t="shared" si="8"/>
        <v>45973.166666666017</v>
      </c>
      <c r="D286" s="30"/>
      <c r="E286" s="30">
        <v>0.52904517900000003</v>
      </c>
      <c r="F286" s="30"/>
      <c r="G286"/>
    </row>
    <row r="287" spans="2:7" x14ac:dyDescent="0.35">
      <c r="B287" s="28">
        <f t="shared" si="9"/>
        <v>45973.208333332681</v>
      </c>
      <c r="C287" s="26">
        <f t="shared" si="8"/>
        <v>45973.208333332681</v>
      </c>
      <c r="D287" s="30"/>
      <c r="E287" s="30">
        <v>0.53588983999999995</v>
      </c>
      <c r="F287" s="30"/>
      <c r="G287"/>
    </row>
    <row r="288" spans="2:7" x14ac:dyDescent="0.35">
      <c r="B288" s="28">
        <f t="shared" si="9"/>
        <v>45973.249999999345</v>
      </c>
      <c r="C288" s="26">
        <f t="shared" si="8"/>
        <v>45973.249999999345</v>
      </c>
      <c r="D288" s="30"/>
      <c r="E288" s="30">
        <v>0.56404046399999996</v>
      </c>
      <c r="F288" s="30"/>
      <c r="G288"/>
    </row>
    <row r="289" spans="2:7" x14ac:dyDescent="0.35">
      <c r="B289" s="28">
        <f t="shared" si="9"/>
        <v>45973.291666666009</v>
      </c>
      <c r="C289" s="26">
        <f t="shared" si="8"/>
        <v>45973.291666666009</v>
      </c>
      <c r="D289" s="30"/>
      <c r="E289" s="30">
        <v>0.60556964300000005</v>
      </c>
      <c r="F289" s="30"/>
      <c r="G289"/>
    </row>
    <row r="290" spans="2:7" x14ac:dyDescent="0.35">
      <c r="B290" s="28">
        <f t="shared" si="9"/>
        <v>45973.333333332674</v>
      </c>
      <c r="C290" s="26">
        <f t="shared" si="8"/>
        <v>45973.333333332674</v>
      </c>
      <c r="D290" s="30"/>
      <c r="E290" s="30">
        <v>0.61035349100000003</v>
      </c>
      <c r="F290" s="30"/>
      <c r="G290"/>
    </row>
    <row r="291" spans="2:7" x14ac:dyDescent="0.35">
      <c r="B291" s="28">
        <f t="shared" si="9"/>
        <v>45973.374999999338</v>
      </c>
      <c r="C291" s="26">
        <f t="shared" si="8"/>
        <v>45973.374999999338</v>
      </c>
      <c r="D291" s="30"/>
      <c r="E291" s="30">
        <v>0.60654332499999997</v>
      </c>
      <c r="F291" s="30"/>
      <c r="G291"/>
    </row>
    <row r="292" spans="2:7" x14ac:dyDescent="0.35">
      <c r="B292" s="28">
        <f t="shared" si="9"/>
        <v>45973.416666666002</v>
      </c>
      <c r="C292" s="26">
        <f t="shared" si="8"/>
        <v>45973.416666666002</v>
      </c>
      <c r="D292" s="30"/>
      <c r="E292" s="30">
        <v>0.60259823700000004</v>
      </c>
      <c r="F292" s="30"/>
      <c r="G292"/>
    </row>
    <row r="293" spans="2:7" x14ac:dyDescent="0.35">
      <c r="B293" s="28">
        <f t="shared" si="9"/>
        <v>45973.458333332666</v>
      </c>
      <c r="C293" s="26">
        <f t="shared" si="8"/>
        <v>45973.458333332666</v>
      </c>
      <c r="D293" s="30"/>
      <c r="E293" s="30">
        <v>0.601947805</v>
      </c>
      <c r="F293" s="30"/>
      <c r="G293"/>
    </row>
    <row r="294" spans="2:7" x14ac:dyDescent="0.35">
      <c r="B294" s="28">
        <f t="shared" si="9"/>
        <v>45973.499999999331</v>
      </c>
      <c r="C294" s="26">
        <f t="shared" si="8"/>
        <v>45973.499999999331</v>
      </c>
      <c r="D294" s="30"/>
      <c r="E294" s="30">
        <v>0.60113237100000005</v>
      </c>
      <c r="F294" s="30"/>
      <c r="G294"/>
    </row>
    <row r="295" spans="2:7" x14ac:dyDescent="0.35">
      <c r="B295" s="28">
        <f t="shared" si="9"/>
        <v>45973.541666665995</v>
      </c>
      <c r="C295" s="26">
        <f t="shared" si="8"/>
        <v>45973.541666665995</v>
      </c>
      <c r="D295" s="30"/>
      <c r="E295" s="30">
        <v>0.60073473499999996</v>
      </c>
      <c r="F295" s="30"/>
      <c r="G295"/>
    </row>
    <row r="296" spans="2:7" x14ac:dyDescent="0.35">
      <c r="B296" s="28">
        <f t="shared" si="9"/>
        <v>45973.583333332659</v>
      </c>
      <c r="C296" s="26">
        <f t="shared" si="8"/>
        <v>45973.583333332659</v>
      </c>
      <c r="D296" s="30"/>
      <c r="E296" s="30">
        <v>0.60470956799999998</v>
      </c>
      <c r="F296" s="30"/>
      <c r="G296"/>
    </row>
    <row r="297" spans="2:7" x14ac:dyDescent="0.35">
      <c r="B297" s="28">
        <f t="shared" si="9"/>
        <v>45973.624999999323</v>
      </c>
      <c r="C297" s="26">
        <f t="shared" si="8"/>
        <v>45973.624999999323</v>
      </c>
      <c r="D297" s="30"/>
      <c r="E297" s="30">
        <v>0.60690081500000004</v>
      </c>
      <c r="F297" s="30"/>
      <c r="G297"/>
    </row>
    <row r="298" spans="2:7" x14ac:dyDescent="0.35">
      <c r="B298" s="28">
        <f t="shared" si="9"/>
        <v>45973.666666665988</v>
      </c>
      <c r="C298" s="26">
        <f t="shared" si="8"/>
        <v>45973.666666665988</v>
      </c>
      <c r="D298" s="30"/>
      <c r="E298" s="30">
        <v>0.61079261299999998</v>
      </c>
      <c r="F298" s="30"/>
      <c r="G298"/>
    </row>
    <row r="299" spans="2:7" x14ac:dyDescent="0.35">
      <c r="B299" s="28">
        <f t="shared" si="9"/>
        <v>45973.708333332652</v>
      </c>
      <c r="C299" s="26">
        <f t="shared" si="8"/>
        <v>45973.708333332652</v>
      </c>
      <c r="D299" s="30"/>
      <c r="E299" s="30">
        <v>0.61468545299999999</v>
      </c>
      <c r="F299" s="30"/>
      <c r="G299"/>
    </row>
    <row r="300" spans="2:7" x14ac:dyDescent="0.35">
      <c r="B300" s="28">
        <f t="shared" si="9"/>
        <v>45973.749999999316</v>
      </c>
      <c r="C300" s="26">
        <f t="shared" si="8"/>
        <v>45973.749999999316</v>
      </c>
      <c r="D300" s="30"/>
      <c r="E300" s="30">
        <v>0.62242186399999999</v>
      </c>
      <c r="F300" s="30"/>
      <c r="G300"/>
    </row>
    <row r="301" spans="2:7" x14ac:dyDescent="0.35">
      <c r="B301" s="28">
        <f t="shared" si="9"/>
        <v>45973.79166666598</v>
      </c>
      <c r="C301" s="26">
        <f t="shared" si="8"/>
        <v>45973.79166666598</v>
      </c>
      <c r="D301" s="30"/>
      <c r="E301" s="30">
        <v>0.61299553100000004</v>
      </c>
      <c r="F301" s="30"/>
      <c r="G301"/>
    </row>
    <row r="302" spans="2:7" x14ac:dyDescent="0.35">
      <c r="B302" s="28">
        <f t="shared" si="9"/>
        <v>45973.833333332645</v>
      </c>
      <c r="C302" s="26">
        <f t="shared" si="8"/>
        <v>45973.833333332645</v>
      </c>
      <c r="D302" s="30"/>
      <c r="E302" s="30">
        <v>0.60059211800000001</v>
      </c>
      <c r="F302" s="30"/>
      <c r="G302"/>
    </row>
    <row r="303" spans="2:7" x14ac:dyDescent="0.35">
      <c r="B303" s="28">
        <f t="shared" si="9"/>
        <v>45973.874999999309</v>
      </c>
      <c r="C303" s="26">
        <f t="shared" si="8"/>
        <v>45973.874999999309</v>
      </c>
      <c r="D303" s="30"/>
      <c r="E303" s="30">
        <v>0.58762656300000005</v>
      </c>
      <c r="F303" s="30"/>
      <c r="G303"/>
    </row>
    <row r="304" spans="2:7" x14ac:dyDescent="0.35">
      <c r="B304" s="28">
        <f t="shared" si="9"/>
        <v>45973.916666665973</v>
      </c>
      <c r="C304" s="26">
        <f t="shared" si="8"/>
        <v>45973.916666665973</v>
      </c>
      <c r="D304" s="30"/>
      <c r="E304" s="30">
        <v>0.57490177600000003</v>
      </c>
      <c r="F304" s="30"/>
      <c r="G304"/>
    </row>
    <row r="305" spans="2:7" x14ac:dyDescent="0.35">
      <c r="B305" s="28">
        <f t="shared" si="9"/>
        <v>45973.958333332637</v>
      </c>
      <c r="C305" s="26">
        <f t="shared" si="8"/>
        <v>45973.958333332637</v>
      </c>
      <c r="D305" s="30"/>
      <c r="E305" s="30">
        <v>0.56683685900000003</v>
      </c>
      <c r="F305" s="30"/>
      <c r="G305"/>
    </row>
    <row r="306" spans="2:7" x14ac:dyDescent="0.35">
      <c r="B306" s="28">
        <f t="shared" si="9"/>
        <v>45973.999999999302</v>
      </c>
      <c r="C306" s="26">
        <f t="shared" si="8"/>
        <v>45973.999999999302</v>
      </c>
      <c r="D306" s="30"/>
      <c r="E306" s="30">
        <v>0.53161931600000001</v>
      </c>
      <c r="F306" s="30"/>
      <c r="G306"/>
    </row>
    <row r="307" spans="2:7" x14ac:dyDescent="0.35">
      <c r="B307" s="28">
        <f t="shared" si="9"/>
        <v>45974.041666665966</v>
      </c>
      <c r="C307" s="26">
        <f t="shared" si="8"/>
        <v>45974.041666665966</v>
      </c>
      <c r="D307" s="30"/>
      <c r="E307" s="30">
        <v>0.52451267999999995</v>
      </c>
      <c r="F307" s="30"/>
      <c r="G307"/>
    </row>
    <row r="308" spans="2:7" x14ac:dyDescent="0.35">
      <c r="B308" s="28">
        <f t="shared" si="9"/>
        <v>45974.08333333263</v>
      </c>
      <c r="C308" s="26">
        <f t="shared" si="8"/>
        <v>45974.08333333263</v>
      </c>
      <c r="D308" s="30"/>
      <c r="E308" s="30">
        <v>0.52411154000000004</v>
      </c>
      <c r="F308" s="30"/>
      <c r="G308"/>
    </row>
    <row r="309" spans="2:7" x14ac:dyDescent="0.35">
      <c r="B309" s="28">
        <f t="shared" si="9"/>
        <v>45974.124999999294</v>
      </c>
      <c r="C309" s="26">
        <f t="shared" si="8"/>
        <v>45974.124999999294</v>
      </c>
      <c r="D309" s="30"/>
      <c r="E309" s="30">
        <v>0.52715046499999996</v>
      </c>
      <c r="F309" s="30"/>
      <c r="G309"/>
    </row>
    <row r="310" spans="2:7" x14ac:dyDescent="0.35">
      <c r="B310" s="28">
        <f t="shared" si="9"/>
        <v>45974.166666665958</v>
      </c>
      <c r="C310" s="26">
        <f t="shared" si="8"/>
        <v>45974.166666665958</v>
      </c>
      <c r="D310" s="30"/>
      <c r="E310" s="30">
        <v>0.53081054699999997</v>
      </c>
      <c r="F310" s="30"/>
      <c r="G310"/>
    </row>
    <row r="311" spans="2:7" x14ac:dyDescent="0.35">
      <c r="B311" s="28">
        <f t="shared" si="9"/>
        <v>45974.208333332623</v>
      </c>
      <c r="C311" s="26">
        <f t="shared" si="8"/>
        <v>45974.208333332623</v>
      </c>
      <c r="D311" s="30"/>
      <c r="E311" s="30">
        <v>0.53767804799999996</v>
      </c>
      <c r="F311" s="30"/>
      <c r="G311"/>
    </row>
    <row r="312" spans="2:7" x14ac:dyDescent="0.35">
      <c r="B312" s="28">
        <f t="shared" si="9"/>
        <v>45974.249999999287</v>
      </c>
      <c r="C312" s="26">
        <f t="shared" si="8"/>
        <v>45974.249999999287</v>
      </c>
      <c r="D312" s="30"/>
      <c r="E312" s="30">
        <v>0.56592260800000005</v>
      </c>
      <c r="F312" s="30"/>
      <c r="G312"/>
    </row>
    <row r="313" spans="2:7" x14ac:dyDescent="0.35">
      <c r="B313" s="28">
        <f t="shared" si="9"/>
        <v>45974.291666665951</v>
      </c>
      <c r="C313" s="26">
        <f t="shared" si="8"/>
        <v>45974.291666665951</v>
      </c>
      <c r="D313" s="30"/>
      <c r="E313" s="30">
        <v>0.60759036499999997</v>
      </c>
      <c r="F313" s="30"/>
      <c r="G313"/>
    </row>
    <row r="314" spans="2:7" x14ac:dyDescent="0.35">
      <c r="B314" s="28">
        <f t="shared" si="9"/>
        <v>45974.333333332615</v>
      </c>
      <c r="C314" s="26">
        <f t="shared" si="8"/>
        <v>45974.333333332615</v>
      </c>
      <c r="D314" s="30"/>
      <c r="E314" s="30">
        <v>0.61239017699999998</v>
      </c>
      <c r="F314" s="30"/>
      <c r="G314"/>
    </row>
    <row r="315" spans="2:7" x14ac:dyDescent="0.35">
      <c r="B315" s="28">
        <f t="shared" si="9"/>
        <v>45974.37499999928</v>
      </c>
      <c r="C315" s="26">
        <f t="shared" si="8"/>
        <v>45974.37499999928</v>
      </c>
      <c r="D315" s="30"/>
      <c r="E315" s="30">
        <v>0.60856729600000004</v>
      </c>
      <c r="F315" s="30"/>
      <c r="G315"/>
    </row>
    <row r="316" spans="2:7" x14ac:dyDescent="0.35">
      <c r="B316" s="28">
        <f t="shared" si="9"/>
        <v>45974.416666665944</v>
      </c>
      <c r="C316" s="26">
        <f t="shared" si="8"/>
        <v>45974.416666665944</v>
      </c>
      <c r="D316" s="30"/>
      <c r="E316" s="30">
        <v>0.60460904400000004</v>
      </c>
      <c r="F316" s="30"/>
      <c r="G316"/>
    </row>
    <row r="317" spans="2:7" x14ac:dyDescent="0.35">
      <c r="B317" s="28">
        <f t="shared" si="9"/>
        <v>45974.458333332608</v>
      </c>
      <c r="C317" s="26">
        <f t="shared" si="8"/>
        <v>45974.458333332608</v>
      </c>
      <c r="D317" s="30"/>
      <c r="E317" s="30">
        <v>0.60395644199999998</v>
      </c>
      <c r="F317" s="30"/>
      <c r="G317"/>
    </row>
    <row r="318" spans="2:7" x14ac:dyDescent="0.35">
      <c r="B318" s="28">
        <f t="shared" si="9"/>
        <v>45974.499999999272</v>
      </c>
      <c r="C318" s="26">
        <f t="shared" si="8"/>
        <v>45974.499999999272</v>
      </c>
      <c r="D318" s="30"/>
      <c r="E318" s="30">
        <v>0.60313828700000005</v>
      </c>
      <c r="F318" s="30"/>
      <c r="G318"/>
    </row>
    <row r="319" spans="2:7" x14ac:dyDescent="0.35">
      <c r="B319" s="28">
        <f t="shared" si="9"/>
        <v>45974.541666665937</v>
      </c>
      <c r="C319" s="26">
        <f t="shared" si="8"/>
        <v>45974.541666665937</v>
      </c>
      <c r="D319" s="30"/>
      <c r="E319" s="30">
        <v>0.60273932399999997</v>
      </c>
      <c r="F319" s="30"/>
      <c r="G319"/>
    </row>
    <row r="320" spans="2:7" x14ac:dyDescent="0.35">
      <c r="B320" s="28">
        <f t="shared" si="9"/>
        <v>45974.583333332601</v>
      </c>
      <c r="C320" s="26">
        <f t="shared" si="8"/>
        <v>45974.583333332601</v>
      </c>
      <c r="D320" s="30"/>
      <c r="E320" s="30">
        <v>0.60672742099999999</v>
      </c>
      <c r="F320" s="30"/>
      <c r="G320"/>
    </row>
    <row r="321" spans="2:7" x14ac:dyDescent="0.35">
      <c r="B321" s="28">
        <f t="shared" si="9"/>
        <v>45974.624999999265</v>
      </c>
      <c r="C321" s="26">
        <f t="shared" si="8"/>
        <v>45974.624999999265</v>
      </c>
      <c r="D321" s="30"/>
      <c r="E321" s="30">
        <v>0.60892597999999998</v>
      </c>
      <c r="F321" s="30"/>
      <c r="G321"/>
    </row>
    <row r="322" spans="2:7" x14ac:dyDescent="0.35">
      <c r="B322" s="28">
        <f t="shared" si="9"/>
        <v>45974.666666665929</v>
      </c>
      <c r="C322" s="26">
        <f t="shared" si="8"/>
        <v>45974.666666665929</v>
      </c>
      <c r="D322" s="30"/>
      <c r="E322" s="30">
        <v>0.61283076400000003</v>
      </c>
      <c r="F322" s="30"/>
      <c r="G322"/>
    </row>
    <row r="323" spans="2:7" x14ac:dyDescent="0.35">
      <c r="B323" s="28">
        <f t="shared" si="9"/>
        <v>45974.708333332594</v>
      </c>
      <c r="C323" s="26">
        <f t="shared" si="8"/>
        <v>45974.708333332594</v>
      </c>
      <c r="D323" s="30"/>
      <c r="E323" s="30">
        <v>0.61673659400000003</v>
      </c>
      <c r="F323" s="30"/>
      <c r="G323"/>
    </row>
    <row r="324" spans="2:7" x14ac:dyDescent="0.35">
      <c r="B324" s="28">
        <f t="shared" si="9"/>
        <v>45974.749999999258</v>
      </c>
      <c r="C324" s="26">
        <f t="shared" si="8"/>
        <v>45974.749999999258</v>
      </c>
      <c r="D324" s="30"/>
      <c r="E324" s="30">
        <v>0.62449882099999998</v>
      </c>
      <c r="F324" s="30"/>
      <c r="G324"/>
    </row>
    <row r="325" spans="2:7" x14ac:dyDescent="0.35">
      <c r="B325" s="28">
        <f t="shared" si="9"/>
        <v>45974.791666665922</v>
      </c>
      <c r="C325" s="26">
        <f t="shared" si="8"/>
        <v>45974.791666665922</v>
      </c>
      <c r="D325" s="30"/>
      <c r="E325" s="30">
        <v>0.61504103300000001</v>
      </c>
      <c r="F325" s="30"/>
      <c r="G325"/>
    </row>
    <row r="326" spans="2:7" x14ac:dyDescent="0.35">
      <c r="B326" s="28">
        <f t="shared" si="9"/>
        <v>45974.833333332586</v>
      </c>
      <c r="C326" s="26">
        <f t="shared" si="8"/>
        <v>45974.833333332586</v>
      </c>
      <c r="D326" s="30"/>
      <c r="E326" s="30">
        <v>0.60259623100000004</v>
      </c>
      <c r="F326" s="30"/>
      <c r="G326"/>
    </row>
    <row r="327" spans="2:7" x14ac:dyDescent="0.35">
      <c r="B327" s="28">
        <f t="shared" si="9"/>
        <v>45974.874999999251</v>
      </c>
      <c r="C327" s="26">
        <f t="shared" si="8"/>
        <v>45974.874999999251</v>
      </c>
      <c r="D327" s="30"/>
      <c r="E327" s="30">
        <v>0.58958741100000001</v>
      </c>
      <c r="F327" s="30"/>
      <c r="G327"/>
    </row>
    <row r="328" spans="2:7" x14ac:dyDescent="0.35">
      <c r="B328" s="28">
        <f t="shared" si="9"/>
        <v>45974.916666665915</v>
      </c>
      <c r="C328" s="26">
        <f t="shared" si="8"/>
        <v>45974.916666665915</v>
      </c>
      <c r="D328" s="30"/>
      <c r="E328" s="30">
        <v>0.57682016300000005</v>
      </c>
      <c r="F328" s="30"/>
      <c r="G328"/>
    </row>
    <row r="329" spans="2:7" x14ac:dyDescent="0.35">
      <c r="B329" s="28">
        <f t="shared" si="9"/>
        <v>45974.958333332579</v>
      </c>
      <c r="C329" s="26">
        <f t="shared" si="8"/>
        <v>45974.958333332579</v>
      </c>
      <c r="D329" s="30"/>
      <c r="E329" s="30">
        <v>0.56872833499999997</v>
      </c>
      <c r="F329" s="30"/>
      <c r="G329"/>
    </row>
    <row r="330" spans="2:7" x14ac:dyDescent="0.35">
      <c r="B330" s="28">
        <f t="shared" si="9"/>
        <v>45974.999999999243</v>
      </c>
      <c r="C330" s="26">
        <f t="shared" si="8"/>
        <v>45974.999999999243</v>
      </c>
      <c r="D330" s="30"/>
      <c r="E330" s="30">
        <v>0.51544902299999995</v>
      </c>
      <c r="F330" s="30"/>
      <c r="G330"/>
    </row>
    <row r="331" spans="2:7" x14ac:dyDescent="0.35">
      <c r="B331" s="28">
        <f t="shared" si="9"/>
        <v>45975.041666665908</v>
      </c>
      <c r="C331" s="26">
        <f t="shared" si="8"/>
        <v>45975.041666665908</v>
      </c>
      <c r="D331" s="30"/>
      <c r="E331" s="30">
        <v>0.52129111400000006</v>
      </c>
      <c r="F331" s="30"/>
      <c r="G331"/>
    </row>
    <row r="332" spans="2:7" x14ac:dyDescent="0.35">
      <c r="B332" s="28">
        <f t="shared" si="9"/>
        <v>45975.083333332572</v>
      </c>
      <c r="C332" s="26">
        <f t="shared" si="8"/>
        <v>45975.083333332572</v>
      </c>
      <c r="D332" s="30"/>
      <c r="E332" s="30">
        <v>0.50881554799999995</v>
      </c>
      <c r="F332" s="30"/>
      <c r="G332"/>
    </row>
    <row r="333" spans="2:7" x14ac:dyDescent="0.35">
      <c r="B333" s="28">
        <f t="shared" si="9"/>
        <v>45975.124999999236</v>
      </c>
      <c r="C333" s="26">
        <f t="shared" si="8"/>
        <v>45975.124999999236</v>
      </c>
      <c r="D333" s="30"/>
      <c r="E333" s="30">
        <v>0.50412748399999996</v>
      </c>
      <c r="F333" s="30"/>
      <c r="G333"/>
    </row>
    <row r="334" spans="2:7" x14ac:dyDescent="0.35">
      <c r="B334" s="28">
        <f t="shared" si="9"/>
        <v>45975.1666666659</v>
      </c>
      <c r="C334" s="26">
        <f t="shared" si="8"/>
        <v>45975.1666666659</v>
      </c>
      <c r="D334" s="30"/>
      <c r="E334" s="30">
        <v>0.50152979600000003</v>
      </c>
      <c r="F334" s="30"/>
      <c r="G334"/>
    </row>
    <row r="335" spans="2:7" x14ac:dyDescent="0.35">
      <c r="B335" s="28">
        <f t="shared" si="9"/>
        <v>45975.208333332565</v>
      </c>
      <c r="C335" s="26">
        <f t="shared" si="8"/>
        <v>45975.208333332565</v>
      </c>
      <c r="D335" s="30"/>
      <c r="E335" s="30">
        <v>0.50708455100000005</v>
      </c>
      <c r="F335" s="30"/>
      <c r="G335"/>
    </row>
    <row r="336" spans="2:7" x14ac:dyDescent="0.35">
      <c r="B336" s="28">
        <f t="shared" si="9"/>
        <v>45975.249999999229</v>
      </c>
      <c r="C336" s="26">
        <f t="shared" si="8"/>
        <v>45975.249999999229</v>
      </c>
      <c r="D336" s="30"/>
      <c r="E336" s="30">
        <v>0.52931401300000003</v>
      </c>
      <c r="F336" s="30"/>
      <c r="G336"/>
    </row>
    <row r="337" spans="2:7" x14ac:dyDescent="0.35">
      <c r="B337" s="28">
        <f t="shared" si="9"/>
        <v>45975.291666665893</v>
      </c>
      <c r="C337" s="26">
        <f t="shared" si="8"/>
        <v>45975.291666665893</v>
      </c>
      <c r="D337" s="30"/>
      <c r="E337" s="30">
        <v>0.56986197699999996</v>
      </c>
      <c r="F337" s="30"/>
      <c r="G337"/>
    </row>
    <row r="338" spans="2:7" x14ac:dyDescent="0.35">
      <c r="B338" s="28">
        <f t="shared" si="9"/>
        <v>45975.333333332557</v>
      </c>
      <c r="C338" s="26">
        <f t="shared" si="8"/>
        <v>45975.333333332557</v>
      </c>
      <c r="D338" s="30"/>
      <c r="E338" s="30">
        <v>0.59134153</v>
      </c>
      <c r="F338" s="30"/>
      <c r="G338"/>
    </row>
    <row r="339" spans="2:7" x14ac:dyDescent="0.35">
      <c r="B339" s="28">
        <f t="shared" si="9"/>
        <v>45975.374999999221</v>
      </c>
      <c r="C339" s="26">
        <f t="shared" ref="C339:C402" si="10">B339</f>
        <v>45975.374999999221</v>
      </c>
      <c r="D339" s="30"/>
      <c r="E339" s="30">
        <v>0.60036647700000001</v>
      </c>
      <c r="F339" s="30"/>
      <c r="G339"/>
    </row>
    <row r="340" spans="2:7" x14ac:dyDescent="0.35">
      <c r="B340" s="28">
        <f t="shared" ref="B340:B403" si="11">B339+1/24</f>
        <v>45975.416666665886</v>
      </c>
      <c r="C340" s="26">
        <f t="shared" si="10"/>
        <v>45975.416666665886</v>
      </c>
      <c r="D340" s="30"/>
      <c r="E340" s="30">
        <v>0.59955361500000004</v>
      </c>
      <c r="F340" s="30"/>
      <c r="G340"/>
    </row>
    <row r="341" spans="2:7" x14ac:dyDescent="0.35">
      <c r="B341" s="28">
        <f t="shared" si="11"/>
        <v>45975.45833333255</v>
      </c>
      <c r="C341" s="26">
        <f t="shared" si="10"/>
        <v>45975.45833333255</v>
      </c>
      <c r="D341" s="30"/>
      <c r="E341" s="30">
        <v>0.59685112699999998</v>
      </c>
      <c r="F341" s="30"/>
      <c r="G341"/>
    </row>
    <row r="342" spans="2:7" x14ac:dyDescent="0.35">
      <c r="B342" s="28">
        <f t="shared" si="11"/>
        <v>45975.499999999214</v>
      </c>
      <c r="C342" s="26">
        <f t="shared" si="10"/>
        <v>45975.499999999214</v>
      </c>
      <c r="D342" s="30"/>
      <c r="E342" s="30">
        <v>0.60229195300000005</v>
      </c>
      <c r="F342" s="30"/>
      <c r="G342"/>
    </row>
    <row r="343" spans="2:7" x14ac:dyDescent="0.35">
      <c r="B343" s="28">
        <f t="shared" si="11"/>
        <v>45975.541666665878</v>
      </c>
      <c r="C343" s="26">
        <f t="shared" si="10"/>
        <v>45975.541666665878</v>
      </c>
      <c r="D343" s="30"/>
      <c r="E343" s="30">
        <v>0.60172264200000003</v>
      </c>
      <c r="F343" s="30"/>
      <c r="G343"/>
    </row>
    <row r="344" spans="2:7" x14ac:dyDescent="0.35">
      <c r="B344" s="28">
        <f t="shared" si="11"/>
        <v>45975.583333332543</v>
      </c>
      <c r="C344" s="26">
        <f t="shared" si="10"/>
        <v>45975.583333332543</v>
      </c>
      <c r="D344" s="30"/>
      <c r="E344" s="30">
        <v>0.60023635799999997</v>
      </c>
      <c r="F344" s="30"/>
      <c r="G344"/>
    </row>
    <row r="345" spans="2:7" x14ac:dyDescent="0.35">
      <c r="B345" s="28">
        <f t="shared" si="11"/>
        <v>45975.624999999207</v>
      </c>
      <c r="C345" s="26">
        <f t="shared" si="10"/>
        <v>45975.624999999207</v>
      </c>
      <c r="D345" s="30"/>
      <c r="E345" s="30">
        <v>0.59903015599999998</v>
      </c>
      <c r="F345" s="30"/>
      <c r="G345"/>
    </row>
    <row r="346" spans="2:7" x14ac:dyDescent="0.35">
      <c r="B346" s="28">
        <f t="shared" si="11"/>
        <v>45975.666666665871</v>
      </c>
      <c r="C346" s="26">
        <f t="shared" si="10"/>
        <v>45975.666666665871</v>
      </c>
      <c r="D346" s="30"/>
      <c r="E346" s="30">
        <v>0.59729739900000001</v>
      </c>
      <c r="F346" s="30"/>
      <c r="G346"/>
    </row>
    <row r="347" spans="2:7" x14ac:dyDescent="0.35">
      <c r="B347" s="28">
        <f t="shared" si="11"/>
        <v>45975.708333332535</v>
      </c>
      <c r="C347" s="26">
        <f t="shared" si="10"/>
        <v>45975.708333332535</v>
      </c>
      <c r="D347" s="30"/>
      <c r="E347" s="30">
        <v>0.59748025699999996</v>
      </c>
      <c r="F347" s="30"/>
      <c r="G347"/>
    </row>
    <row r="348" spans="2:7" x14ac:dyDescent="0.35">
      <c r="B348" s="28">
        <f t="shared" si="11"/>
        <v>45975.7499999992</v>
      </c>
      <c r="C348" s="26">
        <f t="shared" si="10"/>
        <v>45975.7499999992</v>
      </c>
      <c r="D348" s="30"/>
      <c r="E348" s="30">
        <v>0.60518871799999996</v>
      </c>
      <c r="F348" s="30"/>
      <c r="G348"/>
    </row>
    <row r="349" spans="2:7" x14ac:dyDescent="0.35">
      <c r="B349" s="28">
        <f t="shared" si="11"/>
        <v>45975.791666665864</v>
      </c>
      <c r="C349" s="26">
        <f t="shared" si="10"/>
        <v>45975.791666665864</v>
      </c>
      <c r="D349" s="30"/>
      <c r="E349" s="30">
        <v>0.59431744099999995</v>
      </c>
      <c r="F349" s="30"/>
      <c r="G349"/>
    </row>
    <row r="350" spans="2:7" x14ac:dyDescent="0.35">
      <c r="B350" s="28">
        <f t="shared" si="11"/>
        <v>45975.833333332528</v>
      </c>
      <c r="C350" s="26">
        <f t="shared" si="10"/>
        <v>45975.833333332528</v>
      </c>
      <c r="D350" s="30"/>
      <c r="E350" s="30">
        <v>0.577652469</v>
      </c>
      <c r="F350" s="30"/>
      <c r="G350"/>
    </row>
    <row r="351" spans="2:7" x14ac:dyDescent="0.35">
      <c r="B351" s="28">
        <f t="shared" si="11"/>
        <v>45975.874999999192</v>
      </c>
      <c r="C351" s="26">
        <f t="shared" si="10"/>
        <v>45975.874999999192</v>
      </c>
      <c r="D351" s="30"/>
      <c r="E351" s="30">
        <v>0.56059981299999995</v>
      </c>
      <c r="F351" s="30"/>
      <c r="G351"/>
    </row>
    <row r="352" spans="2:7" x14ac:dyDescent="0.35">
      <c r="B352" s="28">
        <f t="shared" si="11"/>
        <v>45975.916666665857</v>
      </c>
      <c r="C352" s="26">
        <f t="shared" si="10"/>
        <v>45975.916666665857</v>
      </c>
      <c r="D352" s="30"/>
      <c r="E352" s="30">
        <v>0.54240005400000002</v>
      </c>
      <c r="F352" s="30"/>
      <c r="G352"/>
    </row>
    <row r="353" spans="2:7" x14ac:dyDescent="0.35">
      <c r="B353" s="28">
        <f t="shared" si="11"/>
        <v>45975.958333332521</v>
      </c>
      <c r="C353" s="26">
        <f t="shared" si="10"/>
        <v>45975.958333332521</v>
      </c>
      <c r="D353" s="30"/>
      <c r="E353" s="30">
        <v>0.53576075300000003</v>
      </c>
      <c r="F353" s="30"/>
      <c r="G353"/>
    </row>
    <row r="354" spans="2:7" x14ac:dyDescent="0.35">
      <c r="B354" s="28">
        <f t="shared" si="11"/>
        <v>45975.999999999185</v>
      </c>
      <c r="C354" s="26">
        <f t="shared" si="10"/>
        <v>45975.999999999185</v>
      </c>
      <c r="D354" s="30"/>
      <c r="E354" s="30">
        <v>0.51402163199999995</v>
      </c>
      <c r="F354" s="30"/>
      <c r="G354"/>
    </row>
    <row r="355" spans="2:7" x14ac:dyDescent="0.35">
      <c r="B355" s="28">
        <f t="shared" si="11"/>
        <v>45976.041666665849</v>
      </c>
      <c r="C355" s="26">
        <f t="shared" si="10"/>
        <v>45976.041666665849</v>
      </c>
      <c r="D355" s="30"/>
      <c r="E355" s="30">
        <v>0.51984754499999997</v>
      </c>
      <c r="F355" s="30"/>
      <c r="G355"/>
    </row>
    <row r="356" spans="2:7" x14ac:dyDescent="0.35">
      <c r="B356" s="28">
        <f t="shared" si="11"/>
        <v>45976.083333332514</v>
      </c>
      <c r="C356" s="26">
        <f t="shared" si="10"/>
        <v>45976.083333332514</v>
      </c>
      <c r="D356" s="30"/>
      <c r="E356" s="30">
        <v>0.507406527</v>
      </c>
      <c r="F356" s="30"/>
      <c r="G356"/>
    </row>
    <row r="357" spans="2:7" x14ac:dyDescent="0.35">
      <c r="B357" s="28">
        <f t="shared" si="11"/>
        <v>45976.124999999178</v>
      </c>
      <c r="C357" s="26">
        <f t="shared" si="10"/>
        <v>45976.124999999178</v>
      </c>
      <c r="D357" s="30"/>
      <c r="E357" s="30">
        <v>0.502731445</v>
      </c>
      <c r="F357" s="30"/>
      <c r="G357"/>
    </row>
    <row r="358" spans="2:7" x14ac:dyDescent="0.35">
      <c r="B358" s="28">
        <f t="shared" si="11"/>
        <v>45976.166666665842</v>
      </c>
      <c r="C358" s="26">
        <f t="shared" si="10"/>
        <v>45976.166666665842</v>
      </c>
      <c r="D358" s="30"/>
      <c r="E358" s="30">
        <v>0.500140951</v>
      </c>
      <c r="F358" s="30"/>
      <c r="G358"/>
    </row>
    <row r="359" spans="2:7" x14ac:dyDescent="0.35">
      <c r="B359" s="28">
        <f t="shared" si="11"/>
        <v>45976.208333332506</v>
      </c>
      <c r="C359" s="26">
        <f t="shared" si="10"/>
        <v>45976.208333332506</v>
      </c>
      <c r="D359" s="30"/>
      <c r="E359" s="30">
        <v>0.50568032299999999</v>
      </c>
      <c r="F359" s="30"/>
      <c r="G359"/>
    </row>
    <row r="360" spans="2:7" x14ac:dyDescent="0.35">
      <c r="B360" s="28">
        <f t="shared" si="11"/>
        <v>45976.249999999171</v>
      </c>
      <c r="C360" s="26">
        <f t="shared" si="10"/>
        <v>45976.249999999171</v>
      </c>
      <c r="D360" s="30"/>
      <c r="E360" s="30">
        <v>0.527848227</v>
      </c>
      <c r="F360" s="30"/>
      <c r="G360"/>
    </row>
    <row r="361" spans="2:7" x14ac:dyDescent="0.35">
      <c r="B361" s="28">
        <f t="shared" si="11"/>
        <v>45976.291666665835</v>
      </c>
      <c r="C361" s="26">
        <f t="shared" si="10"/>
        <v>45976.291666665835</v>
      </c>
      <c r="D361" s="30"/>
      <c r="E361" s="30">
        <v>0.56828390500000003</v>
      </c>
      <c r="F361" s="30"/>
      <c r="G361"/>
    </row>
    <row r="362" spans="2:7" x14ac:dyDescent="0.35">
      <c r="B362" s="28">
        <f t="shared" si="11"/>
        <v>45976.333333332499</v>
      </c>
      <c r="C362" s="26">
        <f t="shared" si="10"/>
        <v>45976.333333332499</v>
      </c>
      <c r="D362" s="30"/>
      <c r="E362" s="30">
        <v>0.58970397699999999</v>
      </c>
      <c r="F362" s="30"/>
      <c r="G362"/>
    </row>
    <row r="363" spans="2:7" x14ac:dyDescent="0.35">
      <c r="B363" s="28">
        <f t="shared" si="11"/>
        <v>45976.374999999163</v>
      </c>
      <c r="C363" s="26">
        <f t="shared" si="10"/>
        <v>45976.374999999163</v>
      </c>
      <c r="D363" s="30"/>
      <c r="E363" s="30">
        <v>0.59870393099999997</v>
      </c>
      <c r="F363" s="30"/>
      <c r="G363"/>
    </row>
    <row r="364" spans="2:7" x14ac:dyDescent="0.35">
      <c r="B364" s="28">
        <f t="shared" si="11"/>
        <v>45976.416666665828</v>
      </c>
      <c r="C364" s="26">
        <f t="shared" si="10"/>
        <v>45976.416666665828</v>
      </c>
      <c r="D364" s="30"/>
      <c r="E364" s="30">
        <v>0.59789331999999995</v>
      </c>
      <c r="F364" s="30"/>
      <c r="G364"/>
    </row>
    <row r="365" spans="2:7" x14ac:dyDescent="0.35">
      <c r="B365" s="28">
        <f t="shared" si="11"/>
        <v>45976.458333332492</v>
      </c>
      <c r="C365" s="26">
        <f t="shared" si="10"/>
        <v>45976.458333332492</v>
      </c>
      <c r="D365" s="30"/>
      <c r="E365" s="30">
        <v>0.59519831599999995</v>
      </c>
      <c r="F365" s="30"/>
      <c r="G365"/>
    </row>
    <row r="366" spans="2:7" x14ac:dyDescent="0.35">
      <c r="B366" s="28">
        <f t="shared" si="11"/>
        <v>45976.499999999156</v>
      </c>
      <c r="C366" s="26">
        <f t="shared" si="10"/>
        <v>45976.499999999156</v>
      </c>
      <c r="D366" s="30"/>
      <c r="E366" s="30">
        <v>0.60062407500000004</v>
      </c>
      <c r="F366" s="30"/>
      <c r="G366"/>
    </row>
    <row r="367" spans="2:7" x14ac:dyDescent="0.35">
      <c r="B367" s="28">
        <f t="shared" si="11"/>
        <v>45976.54166666582</v>
      </c>
      <c r="C367" s="26">
        <f t="shared" si="10"/>
        <v>45976.54166666582</v>
      </c>
      <c r="D367" s="30"/>
      <c r="E367" s="30">
        <v>0.60005633999999997</v>
      </c>
      <c r="F367" s="30"/>
      <c r="G367"/>
    </row>
    <row r="368" spans="2:7" x14ac:dyDescent="0.35">
      <c r="B368" s="28">
        <f t="shared" si="11"/>
        <v>45976.583333332484</v>
      </c>
      <c r="C368" s="26">
        <f t="shared" si="10"/>
        <v>45976.583333332484</v>
      </c>
      <c r="D368" s="30"/>
      <c r="E368" s="30">
        <v>0.59857417300000004</v>
      </c>
      <c r="F368" s="30"/>
      <c r="G368"/>
    </row>
    <row r="369" spans="2:7" x14ac:dyDescent="0.35">
      <c r="B369" s="28">
        <f t="shared" si="11"/>
        <v>45976.624999999149</v>
      </c>
      <c r="C369" s="26">
        <f t="shared" si="10"/>
        <v>45976.624999999149</v>
      </c>
      <c r="D369" s="30"/>
      <c r="E369" s="30">
        <v>0.59737130999999999</v>
      </c>
      <c r="F369" s="30"/>
      <c r="G369"/>
    </row>
    <row r="370" spans="2:7" x14ac:dyDescent="0.35">
      <c r="B370" s="28">
        <f t="shared" si="11"/>
        <v>45976.666666665813</v>
      </c>
      <c r="C370" s="26">
        <f t="shared" si="10"/>
        <v>45976.666666665813</v>
      </c>
      <c r="D370" s="30"/>
      <c r="E370" s="30">
        <v>0.59564335199999996</v>
      </c>
      <c r="F370" s="30"/>
      <c r="G370"/>
    </row>
    <row r="371" spans="2:7" x14ac:dyDescent="0.35">
      <c r="B371" s="28">
        <f t="shared" si="11"/>
        <v>45976.708333332477</v>
      </c>
      <c r="C371" s="26">
        <f t="shared" si="10"/>
        <v>45976.708333332477</v>
      </c>
      <c r="D371" s="30"/>
      <c r="E371" s="30">
        <v>0.59582570400000001</v>
      </c>
      <c r="F371" s="30"/>
      <c r="G371"/>
    </row>
    <row r="372" spans="2:7" x14ac:dyDescent="0.35">
      <c r="B372" s="28">
        <f t="shared" si="11"/>
        <v>45976.749999999141</v>
      </c>
      <c r="C372" s="26">
        <f t="shared" si="10"/>
        <v>45976.749999999141</v>
      </c>
      <c r="D372" s="30"/>
      <c r="E372" s="30">
        <v>0.60351281899999998</v>
      </c>
      <c r="F372" s="30"/>
      <c r="G372"/>
    </row>
    <row r="373" spans="2:7" x14ac:dyDescent="0.35">
      <c r="B373" s="28">
        <f t="shared" si="11"/>
        <v>45976.791666665806</v>
      </c>
      <c r="C373" s="26">
        <f t="shared" si="10"/>
        <v>45976.791666665806</v>
      </c>
      <c r="D373" s="30"/>
      <c r="E373" s="30">
        <v>0.592671646</v>
      </c>
      <c r="F373" s="30"/>
      <c r="G373"/>
    </row>
    <row r="374" spans="2:7" x14ac:dyDescent="0.35">
      <c r="B374" s="28">
        <f t="shared" si="11"/>
        <v>45976.83333333247</v>
      </c>
      <c r="C374" s="26">
        <f t="shared" si="10"/>
        <v>45976.83333333247</v>
      </c>
      <c r="D374" s="30"/>
      <c r="E374" s="30">
        <v>0.57605282300000005</v>
      </c>
      <c r="F374" s="30"/>
      <c r="G374"/>
    </row>
    <row r="375" spans="2:7" x14ac:dyDescent="0.35">
      <c r="B375" s="28">
        <f t="shared" si="11"/>
        <v>45976.874999999134</v>
      </c>
      <c r="C375" s="26">
        <f t="shared" si="10"/>
        <v>45976.874999999134</v>
      </c>
      <c r="D375" s="30"/>
      <c r="E375" s="30">
        <v>0.55904738899999995</v>
      </c>
      <c r="F375" s="30"/>
      <c r="G375"/>
    </row>
    <row r="376" spans="2:7" x14ac:dyDescent="0.35">
      <c r="B376" s="28">
        <f t="shared" si="11"/>
        <v>45976.916666665798</v>
      </c>
      <c r="C376" s="26">
        <f t="shared" si="10"/>
        <v>45976.916666665798</v>
      </c>
      <c r="D376" s="30"/>
      <c r="E376" s="30">
        <v>0.54089802899999995</v>
      </c>
      <c r="F376" s="30"/>
      <c r="G376"/>
    </row>
    <row r="377" spans="2:7" x14ac:dyDescent="0.35">
      <c r="B377" s="28">
        <f t="shared" si="11"/>
        <v>45976.958333332463</v>
      </c>
      <c r="C377" s="26">
        <f t="shared" si="10"/>
        <v>45976.958333332463</v>
      </c>
      <c r="D377" s="30"/>
      <c r="E377" s="30">
        <v>0.534277114</v>
      </c>
      <c r="F377" s="30"/>
      <c r="G377"/>
    </row>
    <row r="378" spans="2:7" x14ac:dyDescent="0.35">
      <c r="B378" s="28">
        <f t="shared" si="11"/>
        <v>45976.999999999127</v>
      </c>
      <c r="C378" s="26">
        <f t="shared" si="10"/>
        <v>45976.999999999127</v>
      </c>
      <c r="D378" s="30"/>
      <c r="E378" s="30">
        <v>0.53342111999999997</v>
      </c>
      <c r="F378" s="30"/>
      <c r="G378"/>
    </row>
    <row r="379" spans="2:7" x14ac:dyDescent="0.35">
      <c r="B379" s="28">
        <f t="shared" si="11"/>
        <v>45977.041666665791</v>
      </c>
      <c r="C379" s="26">
        <f t="shared" si="10"/>
        <v>45977.041666665791</v>
      </c>
      <c r="D379" s="30"/>
      <c r="E379" s="30">
        <v>0.52629039799999999</v>
      </c>
      <c r="F379" s="30"/>
      <c r="G379"/>
    </row>
    <row r="380" spans="2:7" x14ac:dyDescent="0.35">
      <c r="B380" s="28">
        <f t="shared" si="11"/>
        <v>45977.083333332455</v>
      </c>
      <c r="C380" s="26">
        <f t="shared" si="10"/>
        <v>45977.083333332455</v>
      </c>
      <c r="D380" s="30"/>
      <c r="E380" s="30">
        <v>0.52588789800000002</v>
      </c>
      <c r="F380" s="30"/>
      <c r="G380"/>
    </row>
    <row r="381" spans="2:7" x14ac:dyDescent="0.35">
      <c r="B381" s="28">
        <f t="shared" si="11"/>
        <v>45977.12499999912</v>
      </c>
      <c r="C381" s="26">
        <f t="shared" si="10"/>
        <v>45977.12499999912</v>
      </c>
      <c r="D381" s="30"/>
      <c r="E381" s="30">
        <v>0.52893712299999995</v>
      </c>
      <c r="F381" s="30"/>
      <c r="G381"/>
    </row>
    <row r="382" spans="2:7" x14ac:dyDescent="0.35">
      <c r="B382" s="28">
        <f t="shared" si="11"/>
        <v>45977.166666665784</v>
      </c>
      <c r="C382" s="26">
        <f t="shared" si="10"/>
        <v>45977.166666665784</v>
      </c>
      <c r="D382" s="30"/>
      <c r="E382" s="30">
        <v>0.53260960999999996</v>
      </c>
      <c r="F382" s="30"/>
      <c r="G382"/>
    </row>
    <row r="383" spans="2:7" x14ac:dyDescent="0.35">
      <c r="B383" s="28">
        <f t="shared" si="11"/>
        <v>45977.208333332448</v>
      </c>
      <c r="C383" s="26">
        <f t="shared" si="10"/>
        <v>45977.208333332448</v>
      </c>
      <c r="D383" s="30"/>
      <c r="E383" s="30">
        <v>0.53950038700000003</v>
      </c>
      <c r="F383" s="30"/>
      <c r="G383"/>
    </row>
    <row r="384" spans="2:7" x14ac:dyDescent="0.35">
      <c r="B384" s="28">
        <f t="shared" si="11"/>
        <v>45977.249999999112</v>
      </c>
      <c r="C384" s="26">
        <f t="shared" si="10"/>
        <v>45977.249999999112</v>
      </c>
      <c r="D384" s="30"/>
      <c r="E384" s="30">
        <v>0.56784067500000002</v>
      </c>
      <c r="F384" s="30"/>
      <c r="G384"/>
    </row>
    <row r="385" spans="2:7" x14ac:dyDescent="0.35">
      <c r="B385" s="28">
        <f t="shared" si="11"/>
        <v>45977.291666665777</v>
      </c>
      <c r="C385" s="26">
        <f t="shared" si="10"/>
        <v>45977.291666665777</v>
      </c>
      <c r="D385" s="30"/>
      <c r="E385" s="30">
        <v>0.60964965599999998</v>
      </c>
      <c r="F385" s="30"/>
      <c r="G385"/>
    </row>
    <row r="386" spans="2:7" x14ac:dyDescent="0.35">
      <c r="B386" s="28">
        <f t="shared" si="11"/>
        <v>45977.333333332441</v>
      </c>
      <c r="C386" s="26">
        <f t="shared" si="10"/>
        <v>45977.333333332441</v>
      </c>
      <c r="D386" s="30"/>
      <c r="E386" s="30">
        <v>0.61446573500000001</v>
      </c>
      <c r="F386" s="30"/>
      <c r="G386"/>
    </row>
    <row r="387" spans="2:7" x14ac:dyDescent="0.35">
      <c r="B387" s="28">
        <f t="shared" si="11"/>
        <v>45977.374999999105</v>
      </c>
      <c r="C387" s="26">
        <f t="shared" si="10"/>
        <v>45977.374999999105</v>
      </c>
      <c r="D387" s="30"/>
      <c r="E387" s="30">
        <v>0.610629898</v>
      </c>
      <c r="F387" s="30"/>
      <c r="G387"/>
    </row>
    <row r="388" spans="2:7" x14ac:dyDescent="0.35">
      <c r="B388" s="28">
        <f t="shared" si="11"/>
        <v>45977.416666665769</v>
      </c>
      <c r="C388" s="26">
        <f t="shared" si="10"/>
        <v>45977.416666665769</v>
      </c>
      <c r="D388" s="30"/>
      <c r="E388" s="30">
        <v>0.60665822999999997</v>
      </c>
      <c r="F388" s="30"/>
      <c r="G388"/>
    </row>
    <row r="389" spans="2:7" x14ac:dyDescent="0.35">
      <c r="B389" s="28">
        <f t="shared" si="11"/>
        <v>45977.458333332434</v>
      </c>
      <c r="C389" s="26">
        <f t="shared" si="10"/>
        <v>45977.458333332434</v>
      </c>
      <c r="D389" s="30"/>
      <c r="E389" s="30">
        <v>0.60600341599999996</v>
      </c>
      <c r="F389" s="30"/>
      <c r="G389"/>
    </row>
    <row r="390" spans="2:7" x14ac:dyDescent="0.35">
      <c r="B390" s="28">
        <f t="shared" si="11"/>
        <v>45977.499999999098</v>
      </c>
      <c r="C390" s="26">
        <f t="shared" si="10"/>
        <v>45977.499999999098</v>
      </c>
      <c r="D390" s="30"/>
      <c r="E390" s="30">
        <v>0.60518248900000005</v>
      </c>
      <c r="F390" s="30"/>
      <c r="G390"/>
    </row>
    <row r="391" spans="2:7" x14ac:dyDescent="0.35">
      <c r="B391" s="28">
        <f t="shared" si="11"/>
        <v>45977.541666665762</v>
      </c>
      <c r="C391" s="26">
        <f t="shared" si="10"/>
        <v>45977.541666665762</v>
      </c>
      <c r="D391" s="30"/>
      <c r="E391" s="30">
        <v>0.60478217400000001</v>
      </c>
      <c r="F391" s="30"/>
      <c r="G391"/>
    </row>
    <row r="392" spans="2:7" x14ac:dyDescent="0.35">
      <c r="B392" s="28">
        <f t="shared" si="11"/>
        <v>45977.583333332426</v>
      </c>
      <c r="C392" s="26">
        <f t="shared" si="10"/>
        <v>45977.583333332426</v>
      </c>
      <c r="D392" s="30"/>
      <c r="E392" s="30">
        <v>0.60878378700000002</v>
      </c>
      <c r="F392" s="30"/>
      <c r="G392"/>
    </row>
    <row r="393" spans="2:7" x14ac:dyDescent="0.35">
      <c r="B393" s="28">
        <f t="shared" si="11"/>
        <v>45977.624999999091</v>
      </c>
      <c r="C393" s="26">
        <f t="shared" si="10"/>
        <v>45977.624999999091</v>
      </c>
      <c r="D393" s="30"/>
      <c r="E393" s="30">
        <v>0.610989797</v>
      </c>
      <c r="F393" s="30"/>
      <c r="G393"/>
    </row>
    <row r="394" spans="2:7" x14ac:dyDescent="0.35">
      <c r="B394" s="28">
        <f t="shared" si="11"/>
        <v>45977.666666665755</v>
      </c>
      <c r="C394" s="26">
        <f t="shared" si="10"/>
        <v>45977.666666665755</v>
      </c>
      <c r="D394" s="30"/>
      <c r="E394" s="30">
        <v>0.614907816</v>
      </c>
      <c r="F394" s="30"/>
      <c r="G394"/>
    </row>
    <row r="395" spans="2:7" x14ac:dyDescent="0.35">
      <c r="B395" s="28">
        <f t="shared" si="11"/>
        <v>45977.708333332419</v>
      </c>
      <c r="C395" s="26">
        <f t="shared" si="10"/>
        <v>45977.708333332419</v>
      </c>
      <c r="D395" s="30"/>
      <c r="E395" s="30">
        <v>0.61882688399999997</v>
      </c>
      <c r="F395" s="30"/>
      <c r="G395"/>
    </row>
    <row r="396" spans="2:7" x14ac:dyDescent="0.35">
      <c r="B396" s="28">
        <f t="shared" si="11"/>
        <v>45977.749999999083</v>
      </c>
      <c r="C396" s="26">
        <f t="shared" si="10"/>
        <v>45977.749999999083</v>
      </c>
      <c r="D396" s="30"/>
      <c r="E396" s="30">
        <v>0.62661541899999995</v>
      </c>
      <c r="F396" s="30"/>
      <c r="G396"/>
    </row>
    <row r="397" spans="2:7" x14ac:dyDescent="0.35">
      <c r="B397" s="28">
        <f t="shared" si="11"/>
        <v>45977.791666665747</v>
      </c>
      <c r="C397" s="26">
        <f t="shared" si="10"/>
        <v>45977.791666665747</v>
      </c>
      <c r="D397" s="30"/>
      <c r="E397" s="30">
        <v>0.61712557599999995</v>
      </c>
      <c r="F397" s="30"/>
      <c r="G397"/>
    </row>
    <row r="398" spans="2:7" x14ac:dyDescent="0.35">
      <c r="B398" s="28">
        <f t="shared" si="11"/>
        <v>45977.833333332412</v>
      </c>
      <c r="C398" s="26">
        <f t="shared" si="10"/>
        <v>45977.833333332412</v>
      </c>
      <c r="D398" s="30"/>
      <c r="E398" s="30">
        <v>0.60463859499999995</v>
      </c>
      <c r="F398" s="30"/>
      <c r="G398"/>
    </row>
    <row r="399" spans="2:7" x14ac:dyDescent="0.35">
      <c r="B399" s="28">
        <f t="shared" si="11"/>
        <v>45977.874999999076</v>
      </c>
      <c r="C399" s="26">
        <f t="shared" si="10"/>
        <v>45977.874999999076</v>
      </c>
      <c r="D399" s="30"/>
      <c r="E399" s="30">
        <v>0.59158568499999997</v>
      </c>
      <c r="F399" s="30"/>
      <c r="G399"/>
    </row>
    <row r="400" spans="2:7" x14ac:dyDescent="0.35">
      <c r="B400" s="28">
        <f t="shared" si="11"/>
        <v>45977.91666666574</v>
      </c>
      <c r="C400" s="26">
        <f t="shared" si="10"/>
        <v>45977.91666666574</v>
      </c>
      <c r="D400" s="30"/>
      <c r="E400" s="30">
        <v>0.57877516500000004</v>
      </c>
      <c r="F400" s="30"/>
      <c r="G400"/>
    </row>
    <row r="401" spans="2:7" x14ac:dyDescent="0.35">
      <c r="B401" s="28">
        <f t="shared" si="11"/>
        <v>45977.958333332404</v>
      </c>
      <c r="C401" s="26">
        <f t="shared" si="10"/>
        <v>45977.958333332404</v>
      </c>
      <c r="D401" s="30"/>
      <c r="E401" s="30">
        <v>0.57065591100000002</v>
      </c>
      <c r="F401" s="30"/>
      <c r="G401"/>
    </row>
    <row r="402" spans="2:7" x14ac:dyDescent="0.35">
      <c r="B402" s="28">
        <f t="shared" si="11"/>
        <v>45977.999999999069</v>
      </c>
      <c r="C402" s="26">
        <f t="shared" si="10"/>
        <v>45977.999999999069</v>
      </c>
      <c r="D402" s="30"/>
      <c r="E402" s="30">
        <v>0.53939723299999998</v>
      </c>
      <c r="F402" s="30"/>
      <c r="G402"/>
    </row>
    <row r="403" spans="2:7" x14ac:dyDescent="0.35">
      <c r="B403" s="28">
        <f t="shared" si="11"/>
        <v>45978.041666665733</v>
      </c>
      <c r="C403" s="26">
        <f t="shared" ref="C403:C466" si="12">B403</f>
        <v>45978.041666665733</v>
      </c>
      <c r="D403" s="30"/>
      <c r="E403" s="30">
        <v>0.53218662299999997</v>
      </c>
      <c r="F403" s="30"/>
      <c r="G403"/>
    </row>
    <row r="404" spans="2:7" x14ac:dyDescent="0.35">
      <c r="B404" s="28">
        <f t="shared" ref="B404:B467" si="13">B403+1/24</f>
        <v>45978.083333332397</v>
      </c>
      <c r="C404" s="26">
        <f t="shared" si="12"/>
        <v>45978.083333332397</v>
      </c>
      <c r="D404" s="30"/>
      <c r="E404" s="30">
        <v>0.53177961399999996</v>
      </c>
      <c r="F404" s="30"/>
      <c r="G404"/>
    </row>
    <row r="405" spans="2:7" x14ac:dyDescent="0.35">
      <c r="B405" s="28">
        <f t="shared" si="13"/>
        <v>45978.124999999061</v>
      </c>
      <c r="C405" s="26">
        <f t="shared" si="12"/>
        <v>45978.124999999061</v>
      </c>
      <c r="D405" s="30"/>
      <c r="E405" s="30">
        <v>0.53486299999999998</v>
      </c>
      <c r="F405" s="30"/>
      <c r="G405"/>
    </row>
    <row r="406" spans="2:7" x14ac:dyDescent="0.35">
      <c r="B406" s="28">
        <f t="shared" si="13"/>
        <v>45978.166666665726</v>
      </c>
      <c r="C406" s="26">
        <f t="shared" si="12"/>
        <v>45978.166666665726</v>
      </c>
      <c r="D406" s="30"/>
      <c r="E406" s="30">
        <v>0.53857663200000006</v>
      </c>
      <c r="F406" s="30"/>
      <c r="G406"/>
    </row>
    <row r="407" spans="2:7" x14ac:dyDescent="0.35">
      <c r="B407" s="28">
        <f t="shared" si="13"/>
        <v>45978.20833333239</v>
      </c>
      <c r="C407" s="26">
        <f t="shared" si="12"/>
        <v>45978.20833333239</v>
      </c>
      <c r="D407" s="30"/>
      <c r="E407" s="30">
        <v>0.54554460900000001</v>
      </c>
      <c r="F407" s="30"/>
      <c r="G407"/>
    </row>
    <row r="408" spans="2:7" x14ac:dyDescent="0.35">
      <c r="B408" s="28">
        <f t="shared" si="13"/>
        <v>45978.249999999054</v>
      </c>
      <c r="C408" s="26">
        <f t="shared" si="12"/>
        <v>45978.249999999054</v>
      </c>
      <c r="D408" s="30"/>
      <c r="E408" s="30">
        <v>0.574202404</v>
      </c>
      <c r="F408" s="30"/>
      <c r="G408"/>
    </row>
    <row r="409" spans="2:7" x14ac:dyDescent="0.35">
      <c r="B409" s="28">
        <f t="shared" si="13"/>
        <v>45978.291666665718</v>
      </c>
      <c r="C409" s="26">
        <f t="shared" si="12"/>
        <v>45978.291666665718</v>
      </c>
      <c r="D409" s="30"/>
      <c r="E409" s="30">
        <v>0.61647978599999997</v>
      </c>
      <c r="F409" s="30"/>
      <c r="G409"/>
    </row>
    <row r="410" spans="2:7" x14ac:dyDescent="0.35">
      <c r="B410" s="28">
        <f t="shared" si="13"/>
        <v>45978.333333332383</v>
      </c>
      <c r="C410" s="26">
        <f t="shared" si="12"/>
        <v>45978.333333332383</v>
      </c>
      <c r="D410" s="30"/>
      <c r="E410" s="30">
        <v>0.621349822</v>
      </c>
      <c r="F410" s="30"/>
      <c r="G410"/>
    </row>
    <row r="411" spans="2:7" x14ac:dyDescent="0.35">
      <c r="B411" s="28">
        <f t="shared" si="13"/>
        <v>45978.374999999047</v>
      </c>
      <c r="C411" s="26">
        <f t="shared" si="12"/>
        <v>45978.374999999047</v>
      </c>
      <c r="D411" s="30"/>
      <c r="E411" s="30">
        <v>0.61747101000000004</v>
      </c>
      <c r="F411" s="30"/>
      <c r="G411"/>
    </row>
    <row r="412" spans="2:7" x14ac:dyDescent="0.35">
      <c r="B412" s="28">
        <f t="shared" si="13"/>
        <v>45978.416666665711</v>
      </c>
      <c r="C412" s="26">
        <f t="shared" si="12"/>
        <v>45978.416666665711</v>
      </c>
      <c r="D412" s="30"/>
      <c r="E412" s="30">
        <v>0.613454846</v>
      </c>
      <c r="F412" s="30"/>
      <c r="G412"/>
    </row>
    <row r="413" spans="2:7" x14ac:dyDescent="0.35">
      <c r="B413" s="28">
        <f t="shared" si="13"/>
        <v>45978.458333332375</v>
      </c>
      <c r="C413" s="26">
        <f t="shared" si="12"/>
        <v>45978.458333332375</v>
      </c>
      <c r="D413" s="30"/>
      <c r="E413" s="30">
        <v>0.61279269599999997</v>
      </c>
      <c r="F413" s="30"/>
      <c r="G413"/>
    </row>
    <row r="414" spans="2:7" x14ac:dyDescent="0.35">
      <c r="B414" s="28">
        <f t="shared" si="13"/>
        <v>45978.49999999904</v>
      </c>
      <c r="C414" s="26">
        <f t="shared" si="12"/>
        <v>45978.49999999904</v>
      </c>
      <c r="D414" s="30"/>
      <c r="E414" s="30">
        <v>0.61196257099999996</v>
      </c>
      <c r="F414" s="30"/>
      <c r="G414"/>
    </row>
    <row r="415" spans="2:7" x14ac:dyDescent="0.35">
      <c r="B415" s="28">
        <f t="shared" si="13"/>
        <v>45978.541666665704</v>
      </c>
      <c r="C415" s="26">
        <f t="shared" si="12"/>
        <v>45978.541666665704</v>
      </c>
      <c r="D415" s="30"/>
      <c r="E415" s="30">
        <v>0.61155777099999997</v>
      </c>
      <c r="F415" s="30"/>
      <c r="G415"/>
    </row>
    <row r="416" spans="2:7" x14ac:dyDescent="0.35">
      <c r="B416" s="28">
        <f t="shared" si="13"/>
        <v>45978.583333332368</v>
      </c>
      <c r="C416" s="26">
        <f t="shared" si="12"/>
        <v>45978.583333332368</v>
      </c>
      <c r="D416" s="30"/>
      <c r="E416" s="30">
        <v>0.61560421600000004</v>
      </c>
      <c r="F416" s="30"/>
      <c r="G416"/>
    </row>
    <row r="417" spans="2:7" x14ac:dyDescent="0.35">
      <c r="B417" s="28">
        <f t="shared" si="13"/>
        <v>45978.624999999032</v>
      </c>
      <c r="C417" s="26">
        <f t="shared" si="12"/>
        <v>45978.624999999032</v>
      </c>
      <c r="D417" s="30"/>
      <c r="E417" s="30">
        <v>0.617834942</v>
      </c>
      <c r="F417" s="30"/>
      <c r="G417"/>
    </row>
    <row r="418" spans="2:7" x14ac:dyDescent="0.35">
      <c r="B418" s="28">
        <f t="shared" si="13"/>
        <v>45978.666666665697</v>
      </c>
      <c r="C418" s="26">
        <f t="shared" si="12"/>
        <v>45978.666666665697</v>
      </c>
      <c r="D418" s="30"/>
      <c r="E418" s="30">
        <v>0.62179685500000004</v>
      </c>
      <c r="F418" s="30"/>
      <c r="G418"/>
    </row>
    <row r="419" spans="2:7" x14ac:dyDescent="0.35">
      <c r="B419" s="28">
        <f t="shared" si="13"/>
        <v>45978.708333332361</v>
      </c>
      <c r="C419" s="26">
        <f t="shared" si="12"/>
        <v>45978.708333332361</v>
      </c>
      <c r="D419" s="30"/>
      <c r="E419" s="30">
        <v>0.62575983000000002</v>
      </c>
      <c r="F419" s="30"/>
      <c r="G419"/>
    </row>
    <row r="420" spans="2:7" x14ac:dyDescent="0.35">
      <c r="B420" s="28">
        <f t="shared" si="13"/>
        <v>45978.749999999025</v>
      </c>
      <c r="C420" s="26">
        <f t="shared" si="12"/>
        <v>45978.749999999025</v>
      </c>
      <c r="D420" s="30"/>
      <c r="E420" s="30">
        <v>0.63363562200000001</v>
      </c>
      <c r="F420" s="30"/>
      <c r="G420"/>
    </row>
    <row r="421" spans="2:7" x14ac:dyDescent="0.35">
      <c r="B421" s="28">
        <f t="shared" si="13"/>
        <v>45978.791666665689</v>
      </c>
      <c r="C421" s="26">
        <f t="shared" si="12"/>
        <v>45978.791666665689</v>
      </c>
      <c r="D421" s="30"/>
      <c r="E421" s="30">
        <v>0.62403946099999996</v>
      </c>
      <c r="F421" s="30"/>
      <c r="G421"/>
    </row>
    <row r="422" spans="2:7" x14ac:dyDescent="0.35">
      <c r="B422" s="28">
        <f t="shared" si="13"/>
        <v>45978.833333332354</v>
      </c>
      <c r="C422" s="26">
        <f t="shared" si="12"/>
        <v>45978.833333332354</v>
      </c>
      <c r="D422" s="30"/>
      <c r="E422" s="30">
        <v>0.61141258499999995</v>
      </c>
      <c r="F422" s="30"/>
      <c r="G422"/>
    </row>
    <row r="423" spans="2:7" x14ac:dyDescent="0.35">
      <c r="B423" s="28">
        <f t="shared" si="13"/>
        <v>45978.874999999018</v>
      </c>
      <c r="C423" s="26">
        <f t="shared" si="12"/>
        <v>45978.874999999018</v>
      </c>
      <c r="D423" s="30"/>
      <c r="E423" s="30">
        <v>0.59821343800000004</v>
      </c>
      <c r="F423" s="30"/>
      <c r="G423"/>
    </row>
    <row r="424" spans="2:7" x14ac:dyDescent="0.35">
      <c r="B424" s="28">
        <f t="shared" si="13"/>
        <v>45978.916666665682</v>
      </c>
      <c r="C424" s="26">
        <f t="shared" si="12"/>
        <v>45978.916666665682</v>
      </c>
      <c r="D424" s="30"/>
      <c r="E424" s="30">
        <v>0.58525939699999996</v>
      </c>
      <c r="F424" s="30"/>
      <c r="G424"/>
    </row>
    <row r="425" spans="2:7" x14ac:dyDescent="0.35">
      <c r="B425" s="28">
        <f t="shared" si="13"/>
        <v>45978.958333332346</v>
      </c>
      <c r="C425" s="26">
        <f t="shared" si="12"/>
        <v>45978.958333332346</v>
      </c>
      <c r="D425" s="30"/>
      <c r="E425" s="30">
        <v>0.57704918000000005</v>
      </c>
      <c r="F425" s="30"/>
      <c r="G425"/>
    </row>
    <row r="426" spans="2:7" x14ac:dyDescent="0.35">
      <c r="B426" s="28">
        <f t="shared" si="13"/>
        <v>45978.99999999901</v>
      </c>
      <c r="C426" s="26">
        <f t="shared" si="12"/>
        <v>45978.99999999901</v>
      </c>
      <c r="D426" s="30"/>
      <c r="E426" s="30">
        <v>0.54504566799999998</v>
      </c>
      <c r="F426" s="30"/>
      <c r="G426"/>
    </row>
    <row r="427" spans="2:7" x14ac:dyDescent="0.35">
      <c r="B427" s="28">
        <f t="shared" si="13"/>
        <v>45979.041666665675</v>
      </c>
      <c r="C427" s="26">
        <f t="shared" si="12"/>
        <v>45979.041666665675</v>
      </c>
      <c r="D427" s="30"/>
      <c r="E427" s="30">
        <v>0.53775954999999998</v>
      </c>
      <c r="F427" s="30"/>
      <c r="G427"/>
    </row>
    <row r="428" spans="2:7" x14ac:dyDescent="0.35">
      <c r="B428" s="28">
        <f t="shared" si="13"/>
        <v>45979.083333332339</v>
      </c>
      <c r="C428" s="26">
        <f t="shared" si="12"/>
        <v>45979.083333332339</v>
      </c>
      <c r="D428" s="30"/>
      <c r="E428" s="30">
        <v>0.53734827900000004</v>
      </c>
      <c r="F428" s="30"/>
      <c r="G428"/>
    </row>
    <row r="429" spans="2:7" x14ac:dyDescent="0.35">
      <c r="B429" s="28">
        <f t="shared" si="13"/>
        <v>45979.124999999003</v>
      </c>
      <c r="C429" s="26">
        <f t="shared" si="12"/>
        <v>45979.124999999003</v>
      </c>
      <c r="D429" s="30"/>
      <c r="E429" s="30">
        <v>0.54046395300000005</v>
      </c>
      <c r="F429" s="30"/>
      <c r="G429"/>
    </row>
    <row r="430" spans="2:7" x14ac:dyDescent="0.35">
      <c r="B430" s="28">
        <f t="shared" si="13"/>
        <v>45979.166666665667</v>
      </c>
      <c r="C430" s="26">
        <f t="shared" si="12"/>
        <v>45979.166666665667</v>
      </c>
      <c r="D430" s="30"/>
      <c r="E430" s="30">
        <v>0.54421647399999995</v>
      </c>
      <c r="F430" s="30"/>
      <c r="G430"/>
    </row>
    <row r="431" spans="2:7" x14ac:dyDescent="0.35">
      <c r="B431" s="28">
        <f t="shared" si="13"/>
        <v>45979.208333332332</v>
      </c>
      <c r="C431" s="26">
        <f t="shared" si="12"/>
        <v>45979.208333332332</v>
      </c>
      <c r="D431" s="30"/>
      <c r="E431" s="30">
        <v>0.55125741699999997</v>
      </c>
      <c r="F431" s="30"/>
      <c r="G431"/>
    </row>
    <row r="432" spans="2:7" x14ac:dyDescent="0.35">
      <c r="B432" s="28">
        <f t="shared" si="13"/>
        <v>45979.249999998996</v>
      </c>
      <c r="C432" s="26">
        <f t="shared" si="12"/>
        <v>45979.249999998996</v>
      </c>
      <c r="D432" s="30"/>
      <c r="E432" s="30">
        <v>0.58021531000000004</v>
      </c>
      <c r="F432" s="30"/>
      <c r="G432"/>
    </row>
    <row r="433" spans="2:7" x14ac:dyDescent="0.35">
      <c r="B433" s="28">
        <f t="shared" si="13"/>
        <v>45979.29166666566</v>
      </c>
      <c r="C433" s="26">
        <f t="shared" si="12"/>
        <v>45979.29166666566</v>
      </c>
      <c r="D433" s="30"/>
      <c r="E433" s="30">
        <v>0.62293540999999997</v>
      </c>
      <c r="F433" s="30"/>
      <c r="G433"/>
    </row>
    <row r="434" spans="2:7" x14ac:dyDescent="0.35">
      <c r="B434" s="28">
        <f t="shared" si="13"/>
        <v>45979.333333332324</v>
      </c>
      <c r="C434" s="26">
        <f t="shared" si="12"/>
        <v>45979.333333332324</v>
      </c>
      <c r="D434" s="30"/>
      <c r="E434" s="30">
        <v>0.62785644299999999</v>
      </c>
      <c r="F434" s="30"/>
      <c r="G434"/>
    </row>
    <row r="435" spans="2:7" x14ac:dyDescent="0.35">
      <c r="B435" s="28">
        <f t="shared" si="13"/>
        <v>45979.374999998989</v>
      </c>
      <c r="C435" s="26">
        <f t="shared" si="12"/>
        <v>45979.374999998989</v>
      </c>
      <c r="D435" s="30"/>
      <c r="E435" s="30">
        <v>0.62393701400000001</v>
      </c>
      <c r="F435" s="30"/>
      <c r="G435"/>
    </row>
    <row r="436" spans="2:7" x14ac:dyDescent="0.35">
      <c r="B436" s="28">
        <f t="shared" si="13"/>
        <v>45979.416666665653</v>
      </c>
      <c r="C436" s="26">
        <f t="shared" si="12"/>
        <v>45979.416666665653</v>
      </c>
      <c r="D436" s="30"/>
      <c r="E436" s="30">
        <v>0.61987879400000001</v>
      </c>
      <c r="F436" s="30"/>
      <c r="G436"/>
    </row>
    <row r="437" spans="2:7" x14ac:dyDescent="0.35">
      <c r="B437" s="28">
        <f t="shared" si="13"/>
        <v>45979.458333332317</v>
      </c>
      <c r="C437" s="26">
        <f t="shared" si="12"/>
        <v>45979.458333332317</v>
      </c>
      <c r="D437" s="30"/>
      <c r="E437" s="30">
        <v>0.61920971000000002</v>
      </c>
      <c r="F437" s="30"/>
      <c r="G437"/>
    </row>
    <row r="438" spans="2:7" x14ac:dyDescent="0.35">
      <c r="B438" s="28">
        <f t="shared" si="13"/>
        <v>45979.499999998981</v>
      </c>
      <c r="C438" s="26">
        <f t="shared" si="12"/>
        <v>45979.499999998981</v>
      </c>
      <c r="D438" s="30"/>
      <c r="E438" s="30">
        <v>0.61837089199999995</v>
      </c>
      <c r="F438" s="30"/>
      <c r="G438"/>
    </row>
    <row r="439" spans="2:7" x14ac:dyDescent="0.35">
      <c r="B439" s="28">
        <f t="shared" si="13"/>
        <v>45979.541666665646</v>
      </c>
      <c r="C439" s="26">
        <f t="shared" si="12"/>
        <v>45979.541666665646</v>
      </c>
      <c r="D439" s="30"/>
      <c r="E439" s="30">
        <v>0.61796185299999995</v>
      </c>
      <c r="F439" s="30"/>
      <c r="G439"/>
    </row>
    <row r="440" spans="2:7" x14ac:dyDescent="0.35">
      <c r="B440" s="28">
        <f t="shared" si="13"/>
        <v>45979.58333333231</v>
      </c>
      <c r="C440" s="26">
        <f t="shared" si="12"/>
        <v>45979.58333333231</v>
      </c>
      <c r="D440" s="30"/>
      <c r="E440" s="30">
        <v>0.622050671</v>
      </c>
      <c r="F440" s="30"/>
      <c r="G440"/>
    </row>
    <row r="441" spans="2:7" x14ac:dyDescent="0.35">
      <c r="B441" s="28">
        <f t="shared" si="13"/>
        <v>45979.624999998974</v>
      </c>
      <c r="C441" s="26">
        <f t="shared" si="12"/>
        <v>45979.624999998974</v>
      </c>
      <c r="D441" s="30"/>
      <c r="E441" s="30">
        <v>0.62430475600000002</v>
      </c>
      <c r="F441" s="30"/>
      <c r="G441"/>
    </row>
    <row r="442" spans="2:7" x14ac:dyDescent="0.35">
      <c r="B442" s="28">
        <f t="shared" si="13"/>
        <v>45979.666666665638</v>
      </c>
      <c r="C442" s="26">
        <f t="shared" si="12"/>
        <v>45979.666666665638</v>
      </c>
      <c r="D442" s="30"/>
      <c r="E442" s="30">
        <v>0.62830815799999995</v>
      </c>
      <c r="F442" s="30"/>
      <c r="G442"/>
    </row>
    <row r="443" spans="2:7" x14ac:dyDescent="0.35">
      <c r="B443" s="28">
        <f t="shared" si="13"/>
        <v>45979.708333332303</v>
      </c>
      <c r="C443" s="26">
        <f t="shared" si="12"/>
        <v>45979.708333332303</v>
      </c>
      <c r="D443" s="30"/>
      <c r="E443" s="30">
        <v>0.63231263199999999</v>
      </c>
      <c r="F443" s="30"/>
      <c r="G443"/>
    </row>
    <row r="444" spans="2:7" x14ac:dyDescent="0.35">
      <c r="B444" s="28">
        <f t="shared" si="13"/>
        <v>45979.749999998967</v>
      </c>
      <c r="C444" s="26">
        <f t="shared" si="12"/>
        <v>45979.749999998967</v>
      </c>
      <c r="D444" s="30"/>
      <c r="E444" s="30">
        <v>0.64027089800000003</v>
      </c>
      <c r="F444" s="30"/>
      <c r="G444"/>
    </row>
    <row r="445" spans="2:7" x14ac:dyDescent="0.35">
      <c r="B445" s="28">
        <f t="shared" si="13"/>
        <v>45979.791666665631</v>
      </c>
      <c r="C445" s="26">
        <f t="shared" si="12"/>
        <v>45979.791666665631</v>
      </c>
      <c r="D445" s="30"/>
      <c r="E445" s="30">
        <v>0.63057424799999995</v>
      </c>
      <c r="F445" s="30"/>
      <c r="G445"/>
    </row>
    <row r="446" spans="2:7" x14ac:dyDescent="0.35">
      <c r="B446" s="28">
        <f t="shared" si="13"/>
        <v>45979.833333332295</v>
      </c>
      <c r="C446" s="26">
        <f t="shared" si="12"/>
        <v>45979.833333332295</v>
      </c>
      <c r="D446" s="30"/>
      <c r="E446" s="30">
        <v>0.61781514599999998</v>
      </c>
      <c r="F446" s="30"/>
      <c r="G446"/>
    </row>
    <row r="447" spans="2:7" x14ac:dyDescent="0.35">
      <c r="B447" s="28">
        <f t="shared" si="13"/>
        <v>45979.87499999896</v>
      </c>
      <c r="C447" s="26">
        <f t="shared" si="12"/>
        <v>45979.87499999896</v>
      </c>
      <c r="D447" s="30"/>
      <c r="E447" s="30">
        <v>0.60447778100000005</v>
      </c>
      <c r="F447" s="30"/>
      <c r="G447"/>
    </row>
    <row r="448" spans="2:7" x14ac:dyDescent="0.35">
      <c r="B448" s="28">
        <f t="shared" si="13"/>
        <v>45979.916666665624</v>
      </c>
      <c r="C448" s="26">
        <f t="shared" si="12"/>
        <v>45979.916666665624</v>
      </c>
      <c r="D448" s="30"/>
      <c r="E448" s="30">
        <v>0.59138808899999995</v>
      </c>
      <c r="F448" s="30"/>
      <c r="G448"/>
    </row>
    <row r="449" spans="2:7" x14ac:dyDescent="0.35">
      <c r="B449" s="28">
        <f t="shared" si="13"/>
        <v>45979.958333332288</v>
      </c>
      <c r="C449" s="26">
        <f t="shared" si="12"/>
        <v>45979.958333332288</v>
      </c>
      <c r="D449" s="30"/>
      <c r="E449" s="30">
        <v>0.583091896</v>
      </c>
      <c r="F449" s="30"/>
      <c r="G449"/>
    </row>
    <row r="450" spans="2:7" x14ac:dyDescent="0.35">
      <c r="B450" s="28">
        <f t="shared" si="13"/>
        <v>45979.999999998952</v>
      </c>
      <c r="C450" s="26">
        <f t="shared" si="12"/>
        <v>45979.999999998952</v>
      </c>
      <c r="D450" s="30"/>
      <c r="E450" s="30">
        <v>0.540623627</v>
      </c>
      <c r="F450" s="30"/>
      <c r="G450"/>
    </row>
    <row r="451" spans="2:7" x14ac:dyDescent="0.35">
      <c r="B451" s="28">
        <f t="shared" si="13"/>
        <v>45980.041666665617</v>
      </c>
      <c r="C451" s="26">
        <f t="shared" si="12"/>
        <v>45980.041666665617</v>
      </c>
      <c r="D451" s="30"/>
      <c r="E451" s="30">
        <v>0.53339662300000001</v>
      </c>
      <c r="F451" s="30"/>
      <c r="G451"/>
    </row>
    <row r="452" spans="2:7" x14ac:dyDescent="0.35">
      <c r="B452" s="28">
        <f t="shared" si="13"/>
        <v>45980.083333332281</v>
      </c>
      <c r="C452" s="26">
        <f t="shared" si="12"/>
        <v>45980.083333332281</v>
      </c>
      <c r="D452" s="30"/>
      <c r="E452" s="30">
        <v>0.53298868799999999</v>
      </c>
      <c r="F452" s="30"/>
      <c r="G452"/>
    </row>
    <row r="453" spans="2:7" x14ac:dyDescent="0.35">
      <c r="B453" s="28">
        <f t="shared" si="13"/>
        <v>45980.124999998945</v>
      </c>
      <c r="C453" s="26">
        <f t="shared" si="12"/>
        <v>45980.124999998945</v>
      </c>
      <c r="D453" s="30"/>
      <c r="E453" s="30">
        <v>0.53607908500000001</v>
      </c>
      <c r="F453" s="30"/>
      <c r="G453"/>
    </row>
    <row r="454" spans="2:7" x14ac:dyDescent="0.35">
      <c r="B454" s="28">
        <f t="shared" si="13"/>
        <v>45980.166666665609</v>
      </c>
      <c r="C454" s="26">
        <f t="shared" si="12"/>
        <v>45980.166666665609</v>
      </c>
      <c r="D454" s="30"/>
      <c r="E454" s="30">
        <v>0.53980116099999997</v>
      </c>
      <c r="F454" s="30"/>
      <c r="G454"/>
    </row>
    <row r="455" spans="2:7" x14ac:dyDescent="0.35">
      <c r="B455" s="28">
        <f t="shared" si="13"/>
        <v>45980.208333332273</v>
      </c>
      <c r="C455" s="26">
        <f t="shared" si="12"/>
        <v>45980.208333332273</v>
      </c>
      <c r="D455" s="30"/>
      <c r="E455" s="30">
        <v>0.54678497999999998</v>
      </c>
      <c r="F455" s="30"/>
      <c r="G455"/>
    </row>
    <row r="456" spans="2:7" x14ac:dyDescent="0.35">
      <c r="B456" s="28">
        <f t="shared" si="13"/>
        <v>45980.249999998938</v>
      </c>
      <c r="C456" s="26">
        <f t="shared" si="12"/>
        <v>45980.249999998938</v>
      </c>
      <c r="D456" s="30"/>
      <c r="E456" s="30">
        <v>0.57550793200000006</v>
      </c>
      <c r="F456" s="30"/>
      <c r="G456"/>
    </row>
    <row r="457" spans="2:7" x14ac:dyDescent="0.35">
      <c r="B457" s="28">
        <f t="shared" si="13"/>
        <v>45980.291666665602</v>
      </c>
      <c r="C457" s="26">
        <f t="shared" si="12"/>
        <v>45980.291666665602</v>
      </c>
      <c r="D457" s="30"/>
      <c r="E457" s="30">
        <v>0.61788143799999995</v>
      </c>
      <c r="F457" s="30"/>
      <c r="G457"/>
    </row>
    <row r="458" spans="2:7" x14ac:dyDescent="0.35">
      <c r="B458" s="28">
        <f t="shared" si="13"/>
        <v>45980.333333332266</v>
      </c>
      <c r="C458" s="26">
        <f t="shared" si="12"/>
        <v>45980.333333332266</v>
      </c>
      <c r="D458" s="30"/>
      <c r="E458" s="30">
        <v>0.62276254600000003</v>
      </c>
      <c r="F458" s="30"/>
      <c r="G458"/>
    </row>
    <row r="459" spans="2:7" x14ac:dyDescent="0.35">
      <c r="B459" s="28">
        <f t="shared" si="13"/>
        <v>45980.37499999893</v>
      </c>
      <c r="C459" s="26">
        <f t="shared" si="12"/>
        <v>45980.37499999893</v>
      </c>
      <c r="D459" s="30"/>
      <c r="E459" s="30">
        <v>0.618874916</v>
      </c>
      <c r="F459" s="30"/>
      <c r="G459"/>
    </row>
    <row r="460" spans="2:7" x14ac:dyDescent="0.35">
      <c r="B460" s="28">
        <f t="shared" si="13"/>
        <v>45980.416666665595</v>
      </c>
      <c r="C460" s="26">
        <f t="shared" si="12"/>
        <v>45980.416666665595</v>
      </c>
      <c r="D460" s="30"/>
      <c r="E460" s="30">
        <v>0.61484961999999999</v>
      </c>
      <c r="F460" s="30"/>
      <c r="G460"/>
    </row>
    <row r="461" spans="2:7" x14ac:dyDescent="0.35">
      <c r="B461" s="28">
        <f t="shared" si="13"/>
        <v>45980.458333332259</v>
      </c>
      <c r="C461" s="26">
        <f t="shared" si="12"/>
        <v>45980.458333332259</v>
      </c>
      <c r="D461" s="30"/>
      <c r="E461" s="30">
        <v>0.614185965</v>
      </c>
      <c r="F461" s="30"/>
      <c r="G461"/>
    </row>
    <row r="462" spans="2:7" x14ac:dyDescent="0.35">
      <c r="B462" s="28">
        <f t="shared" si="13"/>
        <v>45980.499999998923</v>
      </c>
      <c r="C462" s="26">
        <f t="shared" si="12"/>
        <v>45980.499999998923</v>
      </c>
      <c r="D462" s="30"/>
      <c r="E462" s="30">
        <v>0.61335395299999995</v>
      </c>
      <c r="F462" s="30"/>
      <c r="G462"/>
    </row>
    <row r="463" spans="2:7" x14ac:dyDescent="0.35">
      <c r="B463" s="28">
        <f t="shared" si="13"/>
        <v>45980.541666665587</v>
      </c>
      <c r="C463" s="26">
        <f t="shared" si="12"/>
        <v>45980.541666665587</v>
      </c>
      <c r="D463" s="30"/>
      <c r="E463" s="30">
        <v>0.61294823200000004</v>
      </c>
      <c r="F463" s="30"/>
      <c r="G463"/>
    </row>
    <row r="464" spans="2:7" x14ac:dyDescent="0.35">
      <c r="B464" s="28">
        <f t="shared" si="13"/>
        <v>45980.583333332252</v>
      </c>
      <c r="C464" s="26">
        <f t="shared" si="12"/>
        <v>45980.583333332252</v>
      </c>
      <c r="D464" s="30"/>
      <c r="E464" s="30">
        <v>0.61700387700000003</v>
      </c>
      <c r="F464" s="30"/>
      <c r="G464"/>
    </row>
    <row r="465" spans="2:7" x14ac:dyDescent="0.35">
      <c r="B465" s="28">
        <f t="shared" si="13"/>
        <v>45980.624999998916</v>
      </c>
      <c r="C465" s="26">
        <f t="shared" si="12"/>
        <v>45980.624999998916</v>
      </c>
      <c r="D465" s="30"/>
      <c r="E465" s="30">
        <v>0.61923967499999999</v>
      </c>
      <c r="F465" s="30"/>
      <c r="G465"/>
    </row>
    <row r="466" spans="2:7" x14ac:dyDescent="0.35">
      <c r="B466" s="28">
        <f t="shared" si="13"/>
        <v>45980.66666666558</v>
      </c>
      <c r="C466" s="26">
        <f t="shared" si="12"/>
        <v>45980.66666666558</v>
      </c>
      <c r="D466" s="30"/>
      <c r="E466" s="30">
        <v>0.62321059599999995</v>
      </c>
      <c r="F466" s="30"/>
      <c r="G466"/>
    </row>
    <row r="467" spans="2:7" x14ac:dyDescent="0.35">
      <c r="B467" s="28">
        <f t="shared" si="13"/>
        <v>45980.708333332244</v>
      </c>
      <c r="C467" s="26">
        <f t="shared" ref="C467:C530" si="14">B467</f>
        <v>45980.708333332244</v>
      </c>
      <c r="D467" s="30"/>
      <c r="E467" s="30">
        <v>0.62718258199999999</v>
      </c>
      <c r="F467" s="30"/>
      <c r="G467"/>
    </row>
    <row r="468" spans="2:7" x14ac:dyDescent="0.35">
      <c r="B468" s="28">
        <f t="shared" ref="B468:B531" si="15">B467+1/24</f>
        <v>45980.749999998909</v>
      </c>
      <c r="C468" s="26">
        <f t="shared" si="14"/>
        <v>45980.749999998909</v>
      </c>
      <c r="D468" s="30"/>
      <c r="E468" s="30">
        <v>0.63507628000000005</v>
      </c>
      <c r="F468" s="30"/>
      <c r="G468"/>
    </row>
    <row r="469" spans="2:7" x14ac:dyDescent="0.35">
      <c r="B469" s="28">
        <f t="shared" si="15"/>
        <v>45980.791666665573</v>
      </c>
      <c r="C469" s="26">
        <f t="shared" si="14"/>
        <v>45980.791666665573</v>
      </c>
      <c r="D469" s="30"/>
      <c r="E469" s="30">
        <v>0.62545830099999999</v>
      </c>
      <c r="F469" s="30"/>
      <c r="G469"/>
    </row>
    <row r="470" spans="2:7" x14ac:dyDescent="0.35">
      <c r="B470" s="28">
        <f t="shared" si="15"/>
        <v>45980.833333332237</v>
      </c>
      <c r="C470" s="26">
        <f t="shared" si="14"/>
        <v>45980.833333332237</v>
      </c>
      <c r="D470" s="30"/>
      <c r="E470" s="30">
        <v>0.61280271600000003</v>
      </c>
      <c r="F470" s="30"/>
      <c r="G470"/>
    </row>
    <row r="471" spans="2:7" x14ac:dyDescent="0.35">
      <c r="B471" s="28">
        <f t="shared" si="15"/>
        <v>45980.874999998901</v>
      </c>
      <c r="C471" s="26">
        <f t="shared" si="14"/>
        <v>45980.874999998901</v>
      </c>
      <c r="D471" s="30"/>
      <c r="E471" s="30">
        <v>0.59957355899999998</v>
      </c>
      <c r="F471" s="30"/>
      <c r="G471"/>
    </row>
    <row r="472" spans="2:7" x14ac:dyDescent="0.35">
      <c r="B472" s="28">
        <f t="shared" si="15"/>
        <v>45980.916666665566</v>
      </c>
      <c r="C472" s="26">
        <f t="shared" si="14"/>
        <v>45980.916666665566</v>
      </c>
      <c r="D472" s="30"/>
      <c r="E472" s="30">
        <v>0.58659006499999999</v>
      </c>
      <c r="F472" s="30"/>
      <c r="G472"/>
    </row>
    <row r="473" spans="2:7" x14ac:dyDescent="0.35">
      <c r="B473" s="28">
        <f t="shared" si="15"/>
        <v>45980.95833333223</v>
      </c>
      <c r="C473" s="26">
        <f t="shared" si="14"/>
        <v>45980.95833333223</v>
      </c>
      <c r="D473" s="30"/>
      <c r="E473" s="30">
        <v>0.578361181</v>
      </c>
      <c r="F473" s="30"/>
      <c r="G473"/>
    </row>
    <row r="474" spans="2:7" x14ac:dyDescent="0.35">
      <c r="B474" s="28">
        <f t="shared" si="15"/>
        <v>45980.999999998894</v>
      </c>
      <c r="C474" s="26">
        <f t="shared" si="14"/>
        <v>45980.999999998894</v>
      </c>
      <c r="D474" s="30"/>
      <c r="E474" s="30">
        <v>0.54001607399999996</v>
      </c>
      <c r="F474" s="30"/>
      <c r="G474"/>
    </row>
    <row r="475" spans="2:7" x14ac:dyDescent="0.35">
      <c r="B475" s="28">
        <f t="shared" si="15"/>
        <v>45981.041666665558</v>
      </c>
      <c r="C475" s="26">
        <f t="shared" si="14"/>
        <v>45981.041666665558</v>
      </c>
      <c r="D475" s="30"/>
      <c r="E475" s="30">
        <v>0.53279719199999998</v>
      </c>
      <c r="F475" s="30"/>
      <c r="G475"/>
    </row>
    <row r="476" spans="2:7" x14ac:dyDescent="0.35">
      <c r="B476" s="28">
        <f t="shared" si="15"/>
        <v>45981.083333332223</v>
      </c>
      <c r="C476" s="26">
        <f t="shared" si="14"/>
        <v>45981.083333332223</v>
      </c>
      <c r="D476" s="30"/>
      <c r="E476" s="30">
        <v>0.53238971499999999</v>
      </c>
      <c r="F476" s="30"/>
      <c r="G476"/>
    </row>
    <row r="477" spans="2:7" x14ac:dyDescent="0.35">
      <c r="B477" s="28">
        <f t="shared" si="15"/>
        <v>45981.124999998887</v>
      </c>
      <c r="C477" s="26">
        <f t="shared" si="14"/>
        <v>45981.124999998887</v>
      </c>
      <c r="D477" s="30"/>
      <c r="E477" s="30">
        <v>0.53547663899999998</v>
      </c>
      <c r="F477" s="30"/>
      <c r="G477"/>
    </row>
    <row r="478" spans="2:7" x14ac:dyDescent="0.35">
      <c r="B478" s="28">
        <f t="shared" si="15"/>
        <v>45981.166666665551</v>
      </c>
      <c r="C478" s="26">
        <f t="shared" si="14"/>
        <v>45981.166666665551</v>
      </c>
      <c r="D478" s="30"/>
      <c r="E478" s="30">
        <v>0.539194532</v>
      </c>
      <c r="F478" s="30"/>
      <c r="G478"/>
    </row>
    <row r="479" spans="2:7" x14ac:dyDescent="0.35">
      <c r="B479" s="28">
        <f t="shared" si="15"/>
        <v>45981.208333332215</v>
      </c>
      <c r="C479" s="26">
        <f t="shared" si="14"/>
        <v>45981.208333332215</v>
      </c>
      <c r="D479" s="30"/>
      <c r="E479" s="30">
        <v>0.54617050199999995</v>
      </c>
      <c r="F479" s="30"/>
      <c r="G479"/>
    </row>
    <row r="480" spans="2:7" x14ac:dyDescent="0.35">
      <c r="B480" s="28">
        <f t="shared" si="15"/>
        <v>45981.24999999888</v>
      </c>
      <c r="C480" s="26">
        <f t="shared" si="14"/>
        <v>45981.24999999888</v>
      </c>
      <c r="D480" s="30"/>
      <c r="E480" s="30">
        <v>0.57486117599999997</v>
      </c>
      <c r="F480" s="30"/>
      <c r="G480"/>
    </row>
    <row r="481" spans="2:7" x14ac:dyDescent="0.35">
      <c r="B481" s="28">
        <f t="shared" si="15"/>
        <v>45981.291666665544</v>
      </c>
      <c r="C481" s="26">
        <f t="shared" si="14"/>
        <v>45981.291666665544</v>
      </c>
      <c r="D481" s="30"/>
      <c r="E481" s="30">
        <v>0.61718706199999995</v>
      </c>
      <c r="F481" s="30"/>
      <c r="G481"/>
    </row>
    <row r="482" spans="2:7" x14ac:dyDescent="0.35">
      <c r="B482" s="28">
        <f t="shared" si="15"/>
        <v>45981.333333332208</v>
      </c>
      <c r="C482" s="26">
        <f t="shared" si="14"/>
        <v>45981.333333332208</v>
      </c>
      <c r="D482" s="30"/>
      <c r="E482" s="30">
        <v>0.62206268499999995</v>
      </c>
      <c r="F482" s="30"/>
      <c r="G482"/>
    </row>
    <row r="483" spans="2:7" x14ac:dyDescent="0.35">
      <c r="B483" s="28">
        <f t="shared" si="15"/>
        <v>45981.374999998872</v>
      </c>
      <c r="C483" s="26">
        <f t="shared" si="14"/>
        <v>45981.374999998872</v>
      </c>
      <c r="D483" s="30"/>
      <c r="E483" s="30">
        <v>0.61817942400000003</v>
      </c>
      <c r="F483" s="30"/>
      <c r="G483"/>
    </row>
    <row r="484" spans="2:7" x14ac:dyDescent="0.35">
      <c r="B484" s="28">
        <f t="shared" si="15"/>
        <v>45981.416666665536</v>
      </c>
      <c r="C484" s="26">
        <f t="shared" si="14"/>
        <v>45981.416666665536</v>
      </c>
      <c r="D484" s="30"/>
      <c r="E484" s="30">
        <v>0.61415865199999997</v>
      </c>
      <c r="F484" s="30"/>
      <c r="G484"/>
    </row>
    <row r="485" spans="2:7" x14ac:dyDescent="0.35">
      <c r="B485" s="28">
        <f t="shared" si="15"/>
        <v>45981.458333332201</v>
      </c>
      <c r="C485" s="26">
        <f t="shared" si="14"/>
        <v>45981.458333332201</v>
      </c>
      <c r="D485" s="30"/>
      <c r="E485" s="30">
        <v>0.61349574200000001</v>
      </c>
      <c r="F485" s="30"/>
      <c r="G485"/>
    </row>
    <row r="486" spans="2:7" x14ac:dyDescent="0.35">
      <c r="B486" s="28">
        <f t="shared" si="15"/>
        <v>45981.499999998865</v>
      </c>
      <c r="C486" s="26">
        <f t="shared" si="14"/>
        <v>45981.499999998865</v>
      </c>
      <c r="D486" s="30"/>
      <c r="E486" s="30">
        <v>0.61266466500000005</v>
      </c>
      <c r="F486" s="30"/>
      <c r="G486"/>
    </row>
    <row r="487" spans="2:7" x14ac:dyDescent="0.35">
      <c r="B487" s="28">
        <f t="shared" si="15"/>
        <v>45981.541666665529</v>
      </c>
      <c r="C487" s="26">
        <f t="shared" si="14"/>
        <v>45981.541666665529</v>
      </c>
      <c r="D487" s="30"/>
      <c r="E487" s="30">
        <v>0.61225940099999998</v>
      </c>
      <c r="F487" s="30"/>
      <c r="G487"/>
    </row>
    <row r="488" spans="2:7" x14ac:dyDescent="0.35">
      <c r="B488" s="28">
        <f t="shared" si="15"/>
        <v>45981.583333332193</v>
      </c>
      <c r="C488" s="26">
        <f t="shared" si="14"/>
        <v>45981.583333332193</v>
      </c>
      <c r="D488" s="30"/>
      <c r="E488" s="30">
        <v>0.61631048799999999</v>
      </c>
      <c r="F488" s="30"/>
      <c r="G488"/>
    </row>
    <row r="489" spans="2:7" x14ac:dyDescent="0.35">
      <c r="B489" s="28">
        <f t="shared" si="15"/>
        <v>45981.624999998858</v>
      </c>
      <c r="C489" s="26">
        <f t="shared" si="14"/>
        <v>45981.624999998858</v>
      </c>
      <c r="D489" s="30"/>
      <c r="E489" s="30">
        <v>0.61854377299999996</v>
      </c>
      <c r="F489" s="30"/>
      <c r="G489"/>
    </row>
    <row r="490" spans="2:7" x14ac:dyDescent="0.35">
      <c r="B490" s="28">
        <f t="shared" si="15"/>
        <v>45981.666666665522</v>
      </c>
      <c r="C490" s="26">
        <f t="shared" si="14"/>
        <v>45981.666666665522</v>
      </c>
      <c r="D490" s="30"/>
      <c r="E490" s="30">
        <v>0.622510232</v>
      </c>
      <c r="F490" s="30"/>
      <c r="G490"/>
    </row>
    <row r="491" spans="2:7" x14ac:dyDescent="0.35">
      <c r="B491" s="28">
        <f t="shared" si="15"/>
        <v>45981.708333332186</v>
      </c>
      <c r="C491" s="26">
        <f t="shared" si="14"/>
        <v>45981.708333332186</v>
      </c>
      <c r="D491" s="30"/>
      <c r="E491" s="30">
        <v>0.62647775299999997</v>
      </c>
      <c r="F491" s="30"/>
      <c r="G491"/>
    </row>
    <row r="492" spans="2:7" x14ac:dyDescent="0.35">
      <c r="B492" s="28">
        <f t="shared" si="15"/>
        <v>45981.74999999885</v>
      </c>
      <c r="C492" s="26">
        <f t="shared" si="14"/>
        <v>45981.74999999885</v>
      </c>
      <c r="D492" s="30"/>
      <c r="E492" s="30">
        <v>0.63436258099999998</v>
      </c>
      <c r="F492" s="30"/>
      <c r="G492"/>
    </row>
    <row r="493" spans="2:7" x14ac:dyDescent="0.35">
      <c r="B493" s="28">
        <f t="shared" si="15"/>
        <v>45981.791666665515</v>
      </c>
      <c r="C493" s="26">
        <f t="shared" si="14"/>
        <v>45981.791666665515</v>
      </c>
      <c r="D493" s="30"/>
      <c r="E493" s="30">
        <v>0.62475541099999998</v>
      </c>
      <c r="F493" s="30"/>
      <c r="G493"/>
    </row>
    <row r="494" spans="2:7" x14ac:dyDescent="0.35">
      <c r="B494" s="28">
        <f t="shared" si="15"/>
        <v>45981.833333332179</v>
      </c>
      <c r="C494" s="26">
        <f t="shared" si="14"/>
        <v>45981.833333332179</v>
      </c>
      <c r="D494" s="30"/>
      <c r="E494" s="30">
        <v>0.61211404700000005</v>
      </c>
      <c r="F494" s="30"/>
      <c r="G494"/>
    </row>
    <row r="495" spans="2:7" x14ac:dyDescent="0.35">
      <c r="B495" s="28">
        <f t="shared" si="15"/>
        <v>45981.874999998843</v>
      </c>
      <c r="C495" s="26">
        <f t="shared" si="14"/>
        <v>45981.874999998843</v>
      </c>
      <c r="D495" s="30"/>
      <c r="E495" s="30">
        <v>0.59889975699999998</v>
      </c>
      <c r="F495" s="30"/>
      <c r="G495"/>
    </row>
    <row r="496" spans="2:7" x14ac:dyDescent="0.35">
      <c r="B496" s="28">
        <f t="shared" si="15"/>
        <v>45981.916666665507</v>
      </c>
      <c r="C496" s="26">
        <f t="shared" si="14"/>
        <v>45981.916666665507</v>
      </c>
      <c r="D496" s="30"/>
      <c r="E496" s="30">
        <v>0.58593085499999997</v>
      </c>
      <c r="F496" s="30"/>
      <c r="G496"/>
    </row>
    <row r="497" spans="2:7" x14ac:dyDescent="0.35">
      <c r="B497" s="28">
        <f t="shared" si="15"/>
        <v>45981.958333332172</v>
      </c>
      <c r="C497" s="26">
        <f t="shared" si="14"/>
        <v>45981.958333332172</v>
      </c>
      <c r="D497" s="30"/>
      <c r="E497" s="30">
        <v>0.57771121800000003</v>
      </c>
      <c r="F497" s="30"/>
      <c r="G497"/>
    </row>
    <row r="498" spans="2:7" x14ac:dyDescent="0.35">
      <c r="B498" s="28">
        <f t="shared" si="15"/>
        <v>45981.999999998836</v>
      </c>
      <c r="C498" s="26">
        <f t="shared" si="14"/>
        <v>45981.999999998836</v>
      </c>
      <c r="D498" s="30"/>
      <c r="E498" s="30">
        <v>0.52261033499999998</v>
      </c>
      <c r="F498" s="30"/>
      <c r="G498"/>
    </row>
    <row r="499" spans="2:7" x14ac:dyDescent="0.35">
      <c r="B499" s="28">
        <f t="shared" si="15"/>
        <v>45982.0416666655</v>
      </c>
      <c r="C499" s="26">
        <f t="shared" si="14"/>
        <v>45982.0416666655</v>
      </c>
      <c r="D499" s="30"/>
      <c r="E499" s="30">
        <v>0.52853359200000005</v>
      </c>
      <c r="F499" s="30"/>
      <c r="G499"/>
    </row>
    <row r="500" spans="2:7" x14ac:dyDescent="0.35">
      <c r="B500" s="28">
        <f t="shared" si="15"/>
        <v>45982.083333332164</v>
      </c>
      <c r="C500" s="26">
        <f t="shared" si="14"/>
        <v>45982.083333332164</v>
      </c>
      <c r="D500" s="30"/>
      <c r="E500" s="30">
        <v>0.515884699</v>
      </c>
      <c r="F500" s="30"/>
      <c r="G500"/>
    </row>
    <row r="501" spans="2:7" x14ac:dyDescent="0.35">
      <c r="B501" s="28">
        <f t="shared" si="15"/>
        <v>45982.124999998829</v>
      </c>
      <c r="C501" s="26">
        <f t="shared" si="14"/>
        <v>45982.124999998829</v>
      </c>
      <c r="D501" s="30"/>
      <c r="E501" s="30">
        <v>0.51113150200000002</v>
      </c>
      <c r="F501" s="30"/>
      <c r="G501"/>
    </row>
    <row r="502" spans="2:7" x14ac:dyDescent="0.35">
      <c r="B502" s="28">
        <f t="shared" si="15"/>
        <v>45982.166666665493</v>
      </c>
      <c r="C502" s="26">
        <f t="shared" si="14"/>
        <v>45982.166666665493</v>
      </c>
      <c r="D502" s="30"/>
      <c r="E502" s="30">
        <v>0.50849772299999996</v>
      </c>
      <c r="F502" s="30"/>
      <c r="G502"/>
    </row>
    <row r="503" spans="2:7" x14ac:dyDescent="0.35">
      <c r="B503" s="28">
        <f t="shared" si="15"/>
        <v>45982.208333332157</v>
      </c>
      <c r="C503" s="26">
        <f t="shared" si="14"/>
        <v>45982.208333332157</v>
      </c>
      <c r="D503" s="30"/>
      <c r="E503" s="30">
        <v>0.51412965200000005</v>
      </c>
      <c r="F503" s="30"/>
      <c r="G503"/>
    </row>
    <row r="504" spans="2:7" x14ac:dyDescent="0.35">
      <c r="B504" s="28">
        <f t="shared" si="15"/>
        <v>45982.249999998821</v>
      </c>
      <c r="C504" s="26">
        <f t="shared" si="14"/>
        <v>45982.249999998821</v>
      </c>
      <c r="D504" s="30"/>
      <c r="E504" s="30">
        <v>0.53666795599999995</v>
      </c>
      <c r="F504" s="30"/>
      <c r="G504"/>
    </row>
    <row r="505" spans="2:7" x14ac:dyDescent="0.35">
      <c r="B505" s="28">
        <f t="shared" si="15"/>
        <v>45982.291666665486</v>
      </c>
      <c r="C505" s="26">
        <f t="shared" si="14"/>
        <v>45982.291666665486</v>
      </c>
      <c r="D505" s="30"/>
      <c r="E505" s="30">
        <v>0.57777926700000004</v>
      </c>
      <c r="F505" s="30"/>
      <c r="G505"/>
    </row>
    <row r="506" spans="2:7" x14ac:dyDescent="0.35">
      <c r="B506" s="28">
        <f t="shared" si="15"/>
        <v>45982.33333333215</v>
      </c>
      <c r="C506" s="26">
        <f t="shared" si="14"/>
        <v>45982.33333333215</v>
      </c>
      <c r="D506" s="30"/>
      <c r="E506" s="30">
        <v>0.59955724300000002</v>
      </c>
      <c r="F506" s="30"/>
      <c r="G506"/>
    </row>
    <row r="507" spans="2:7" x14ac:dyDescent="0.35">
      <c r="B507" s="28">
        <f t="shared" si="15"/>
        <v>45982.374999998814</v>
      </c>
      <c r="C507" s="26">
        <f t="shared" si="14"/>
        <v>45982.374999998814</v>
      </c>
      <c r="D507" s="30"/>
      <c r="E507" s="30">
        <v>0.608707577</v>
      </c>
      <c r="F507" s="30"/>
      <c r="G507"/>
    </row>
    <row r="508" spans="2:7" x14ac:dyDescent="0.35">
      <c r="B508" s="28">
        <f t="shared" si="15"/>
        <v>45982.416666665478</v>
      </c>
      <c r="C508" s="26">
        <f t="shared" si="14"/>
        <v>45982.416666665478</v>
      </c>
      <c r="D508" s="30"/>
      <c r="E508" s="30">
        <v>0.60788342100000003</v>
      </c>
      <c r="F508" s="30"/>
      <c r="G508"/>
    </row>
    <row r="509" spans="2:7" x14ac:dyDescent="0.35">
      <c r="B509" s="28">
        <f t="shared" si="15"/>
        <v>45982.458333332143</v>
      </c>
      <c r="C509" s="26">
        <f t="shared" si="14"/>
        <v>45982.458333332143</v>
      </c>
      <c r="D509" s="30"/>
      <c r="E509" s="30">
        <v>0.60514338599999995</v>
      </c>
      <c r="F509" s="30"/>
      <c r="G509"/>
    </row>
    <row r="510" spans="2:7" x14ac:dyDescent="0.35">
      <c r="B510" s="28">
        <f t="shared" si="15"/>
        <v>45982.499999998807</v>
      </c>
      <c r="C510" s="26">
        <f t="shared" si="14"/>
        <v>45982.499999998807</v>
      </c>
      <c r="D510" s="30"/>
      <c r="E510" s="30">
        <v>0.61065980399999997</v>
      </c>
      <c r="F510" s="30"/>
      <c r="G510"/>
    </row>
    <row r="511" spans="2:7" x14ac:dyDescent="0.35">
      <c r="B511" s="28">
        <f t="shared" si="15"/>
        <v>45982.541666665471</v>
      </c>
      <c r="C511" s="26">
        <f t="shared" si="14"/>
        <v>45982.541666665471</v>
      </c>
      <c r="D511" s="30"/>
      <c r="E511" s="30">
        <v>0.61008258299999996</v>
      </c>
      <c r="F511" s="30"/>
      <c r="G511"/>
    </row>
    <row r="512" spans="2:7" x14ac:dyDescent="0.35">
      <c r="B512" s="28">
        <f t="shared" si="15"/>
        <v>45982.583333332135</v>
      </c>
      <c r="C512" s="26">
        <f t="shared" si="14"/>
        <v>45982.583333332135</v>
      </c>
      <c r="D512" s="30"/>
      <c r="E512" s="30">
        <v>0.60857565000000002</v>
      </c>
      <c r="F512" s="30"/>
      <c r="G512"/>
    </row>
    <row r="513" spans="2:7" x14ac:dyDescent="0.35">
      <c r="B513" s="28">
        <f t="shared" si="15"/>
        <v>45982.624999998799</v>
      </c>
      <c r="C513" s="26">
        <f t="shared" si="14"/>
        <v>45982.624999998799</v>
      </c>
      <c r="D513" s="30"/>
      <c r="E513" s="30">
        <v>0.60735268899999995</v>
      </c>
      <c r="F513" s="30"/>
      <c r="G513"/>
    </row>
    <row r="514" spans="2:7" x14ac:dyDescent="0.35">
      <c r="B514" s="28">
        <f t="shared" si="15"/>
        <v>45982.666666665464</v>
      </c>
      <c r="C514" s="26">
        <f t="shared" si="14"/>
        <v>45982.666666665464</v>
      </c>
      <c r="D514" s="30"/>
      <c r="E514" s="30">
        <v>0.60559585900000001</v>
      </c>
      <c r="F514" s="30"/>
      <c r="G514"/>
    </row>
    <row r="515" spans="2:7" x14ac:dyDescent="0.35">
      <c r="B515" s="28">
        <f t="shared" si="15"/>
        <v>45982.708333332128</v>
      </c>
      <c r="C515" s="26">
        <f t="shared" si="14"/>
        <v>45982.708333332128</v>
      </c>
      <c r="D515" s="30"/>
      <c r="E515" s="30">
        <v>0.60578125699999996</v>
      </c>
      <c r="F515" s="30"/>
      <c r="G515"/>
    </row>
    <row r="516" spans="2:7" x14ac:dyDescent="0.35">
      <c r="B516" s="28">
        <f t="shared" si="15"/>
        <v>45982.749999998792</v>
      </c>
      <c r="C516" s="26">
        <f t="shared" si="14"/>
        <v>45982.749999998792</v>
      </c>
      <c r="D516" s="30"/>
      <c r="E516" s="30">
        <v>0.61359681499999996</v>
      </c>
      <c r="F516" s="30"/>
      <c r="G516"/>
    </row>
    <row r="517" spans="2:7" x14ac:dyDescent="0.35">
      <c r="B517" s="28">
        <f t="shared" si="15"/>
        <v>45982.791666665456</v>
      </c>
      <c r="C517" s="26">
        <f t="shared" si="14"/>
        <v>45982.791666665456</v>
      </c>
      <c r="D517" s="30"/>
      <c r="E517" s="30">
        <v>0.60257449900000004</v>
      </c>
      <c r="F517" s="30"/>
      <c r="G517"/>
    </row>
    <row r="518" spans="2:7" x14ac:dyDescent="0.35">
      <c r="B518" s="28">
        <f t="shared" si="15"/>
        <v>45982.833333332121</v>
      </c>
      <c r="C518" s="26">
        <f t="shared" si="14"/>
        <v>45982.833333332121</v>
      </c>
      <c r="D518" s="30"/>
      <c r="E518" s="30">
        <v>0.58567799499999995</v>
      </c>
      <c r="F518" s="30"/>
      <c r="G518"/>
    </row>
    <row r="519" spans="2:7" x14ac:dyDescent="0.35">
      <c r="B519" s="28">
        <f t="shared" si="15"/>
        <v>45982.874999998785</v>
      </c>
      <c r="C519" s="26">
        <f t="shared" si="14"/>
        <v>45982.874999998785</v>
      </c>
      <c r="D519" s="30"/>
      <c r="E519" s="30">
        <v>0.56838842000000001</v>
      </c>
      <c r="F519" s="30"/>
      <c r="G519"/>
    </row>
    <row r="520" spans="2:7" x14ac:dyDescent="0.35">
      <c r="B520" s="28">
        <f t="shared" si="15"/>
        <v>45982.916666665449</v>
      </c>
      <c r="C520" s="26">
        <f t="shared" si="14"/>
        <v>45982.916666665449</v>
      </c>
      <c r="D520" s="30"/>
      <c r="E520" s="30">
        <v>0.54993580500000006</v>
      </c>
      <c r="F520" s="30"/>
      <c r="G520"/>
    </row>
    <row r="521" spans="2:7" x14ac:dyDescent="0.35">
      <c r="B521" s="28">
        <f t="shared" si="15"/>
        <v>45982.958333332113</v>
      </c>
      <c r="C521" s="26">
        <f t="shared" si="14"/>
        <v>45982.958333332113</v>
      </c>
      <c r="D521" s="30"/>
      <c r="E521" s="30">
        <v>0.54320426200000005</v>
      </c>
      <c r="F521" s="30"/>
      <c r="G521"/>
    </row>
    <row r="522" spans="2:7" x14ac:dyDescent="0.35">
      <c r="B522" s="28">
        <f t="shared" si="15"/>
        <v>45982.999999998778</v>
      </c>
      <c r="C522" s="26">
        <f t="shared" si="14"/>
        <v>45982.999999998778</v>
      </c>
      <c r="D522" s="30"/>
      <c r="E522" s="30">
        <v>0.51748480600000002</v>
      </c>
      <c r="F522" s="30"/>
      <c r="G522"/>
    </row>
    <row r="523" spans="2:7" x14ac:dyDescent="0.35">
      <c r="B523" s="28">
        <f t="shared" si="15"/>
        <v>45983.041666665442</v>
      </c>
      <c r="C523" s="26">
        <f t="shared" si="14"/>
        <v>45983.041666665442</v>
      </c>
      <c r="D523" s="30"/>
      <c r="E523" s="30">
        <v>0.52334997100000002</v>
      </c>
      <c r="F523" s="30"/>
      <c r="G523"/>
    </row>
    <row r="524" spans="2:7" x14ac:dyDescent="0.35">
      <c r="B524" s="28">
        <f t="shared" si="15"/>
        <v>45983.083333332106</v>
      </c>
      <c r="C524" s="26">
        <f t="shared" si="14"/>
        <v>45983.083333332106</v>
      </c>
      <c r="D524" s="30"/>
      <c r="E524" s="30">
        <v>0.51082513200000002</v>
      </c>
      <c r="F524" s="30"/>
      <c r="G524"/>
    </row>
    <row r="525" spans="2:7" x14ac:dyDescent="0.35">
      <c r="B525" s="28">
        <f t="shared" si="15"/>
        <v>45983.12499999877</v>
      </c>
      <c r="C525" s="26">
        <f t="shared" si="14"/>
        <v>45983.12499999877</v>
      </c>
      <c r="D525" s="30"/>
      <c r="E525" s="30">
        <v>0.506118552</v>
      </c>
      <c r="F525" s="30"/>
      <c r="G525"/>
    </row>
    <row r="526" spans="2:7" x14ac:dyDescent="0.35">
      <c r="B526" s="28">
        <f t="shared" si="15"/>
        <v>45983.166666665435</v>
      </c>
      <c r="C526" s="26">
        <f t="shared" si="14"/>
        <v>45983.166666665435</v>
      </c>
      <c r="D526" s="30"/>
      <c r="E526" s="30">
        <v>0.503510605</v>
      </c>
      <c r="F526" s="30"/>
      <c r="G526"/>
    </row>
    <row r="527" spans="2:7" x14ac:dyDescent="0.35">
      <c r="B527" s="28">
        <f t="shared" si="15"/>
        <v>45983.208333332099</v>
      </c>
      <c r="C527" s="26">
        <f t="shared" si="14"/>
        <v>45983.208333332099</v>
      </c>
      <c r="D527" s="30"/>
      <c r="E527" s="30">
        <v>0.50908729799999997</v>
      </c>
      <c r="F527" s="30"/>
      <c r="G527"/>
    </row>
    <row r="528" spans="2:7" x14ac:dyDescent="0.35">
      <c r="B528" s="28">
        <f t="shared" si="15"/>
        <v>45983.249999998763</v>
      </c>
      <c r="C528" s="26">
        <f t="shared" si="14"/>
        <v>45983.249999998763</v>
      </c>
      <c r="D528" s="30"/>
      <c r="E528" s="30">
        <v>0.53140455600000003</v>
      </c>
      <c r="F528" s="30"/>
      <c r="G528"/>
    </row>
    <row r="529" spans="2:7" x14ac:dyDescent="0.35">
      <c r="B529" s="28">
        <f t="shared" si="15"/>
        <v>45983.291666665427</v>
      </c>
      <c r="C529" s="26">
        <f t="shared" si="14"/>
        <v>45983.291666665427</v>
      </c>
      <c r="D529" s="30"/>
      <c r="E529" s="30">
        <v>0.57211266599999999</v>
      </c>
      <c r="F529" s="30"/>
      <c r="G529"/>
    </row>
    <row r="530" spans="2:7" x14ac:dyDescent="0.35">
      <c r="B530" s="28">
        <f t="shared" si="15"/>
        <v>45983.333333332092</v>
      </c>
      <c r="C530" s="26">
        <f t="shared" si="14"/>
        <v>45983.333333332092</v>
      </c>
      <c r="D530" s="30"/>
      <c r="E530" s="30">
        <v>0.59367705299999995</v>
      </c>
      <c r="F530" s="30"/>
      <c r="G530"/>
    </row>
    <row r="531" spans="2:7" x14ac:dyDescent="0.35">
      <c r="B531" s="28">
        <f t="shared" si="15"/>
        <v>45983.374999998756</v>
      </c>
      <c r="C531" s="26">
        <f t="shared" ref="C531:C594" si="16">B531</f>
        <v>45983.374999998756</v>
      </c>
      <c r="D531" s="30"/>
      <c r="E531" s="30">
        <v>0.60273764500000004</v>
      </c>
      <c r="F531" s="30"/>
      <c r="G531"/>
    </row>
    <row r="532" spans="2:7" x14ac:dyDescent="0.35">
      <c r="B532" s="28">
        <f t="shared" ref="B532:B595" si="17">B531+1/24</f>
        <v>45983.41666666542</v>
      </c>
      <c r="C532" s="26">
        <f t="shared" si="16"/>
        <v>45983.41666666542</v>
      </c>
      <c r="D532" s="30"/>
      <c r="E532" s="30">
        <v>0.60192157199999996</v>
      </c>
      <c r="F532" s="30"/>
      <c r="G532"/>
    </row>
    <row r="533" spans="2:7" x14ac:dyDescent="0.35">
      <c r="B533" s="28">
        <f t="shared" si="17"/>
        <v>45983.458333332084</v>
      </c>
      <c r="C533" s="26">
        <f t="shared" si="16"/>
        <v>45983.458333332084</v>
      </c>
      <c r="D533" s="30"/>
      <c r="E533" s="30">
        <v>0.59920841000000002</v>
      </c>
      <c r="F533" s="30"/>
      <c r="G533"/>
    </row>
    <row r="534" spans="2:7" x14ac:dyDescent="0.35">
      <c r="B534" s="28">
        <f t="shared" si="17"/>
        <v>45983.499999998749</v>
      </c>
      <c r="C534" s="26">
        <f t="shared" si="16"/>
        <v>45983.499999998749</v>
      </c>
      <c r="D534" s="30"/>
      <c r="E534" s="30">
        <v>0.60467072499999996</v>
      </c>
      <c r="F534" s="30"/>
      <c r="G534"/>
    </row>
    <row r="535" spans="2:7" x14ac:dyDescent="0.35">
      <c r="B535" s="28">
        <f t="shared" si="17"/>
        <v>45983.541666665413</v>
      </c>
      <c r="C535" s="26">
        <f t="shared" si="16"/>
        <v>45983.541666665413</v>
      </c>
      <c r="D535" s="30"/>
      <c r="E535" s="30">
        <v>0.60409916500000005</v>
      </c>
      <c r="F535" s="30"/>
      <c r="G535"/>
    </row>
    <row r="536" spans="2:7" x14ac:dyDescent="0.35">
      <c r="B536" s="28">
        <f t="shared" si="17"/>
        <v>45983.583333332077</v>
      </c>
      <c r="C536" s="26">
        <f t="shared" si="16"/>
        <v>45983.583333332077</v>
      </c>
      <c r="D536" s="30"/>
      <c r="E536" s="30">
        <v>0.602607012</v>
      </c>
      <c r="F536" s="30"/>
      <c r="G536"/>
    </row>
    <row r="537" spans="2:7" x14ac:dyDescent="0.35">
      <c r="B537" s="28">
        <f t="shared" si="17"/>
        <v>45983.624999998741</v>
      </c>
      <c r="C537" s="26">
        <f t="shared" si="16"/>
        <v>45983.624999998741</v>
      </c>
      <c r="D537" s="30"/>
      <c r="E537" s="30">
        <v>0.60139604499999999</v>
      </c>
      <c r="F537" s="30"/>
      <c r="G537"/>
    </row>
    <row r="538" spans="2:7" x14ac:dyDescent="0.35">
      <c r="B538" s="28">
        <f t="shared" si="17"/>
        <v>45983.666666665406</v>
      </c>
      <c r="C538" s="26">
        <f t="shared" si="16"/>
        <v>45983.666666665406</v>
      </c>
      <c r="D538" s="30"/>
      <c r="E538" s="30">
        <v>0.59965644500000004</v>
      </c>
      <c r="F538" s="30"/>
      <c r="G538"/>
    </row>
    <row r="539" spans="2:7" x14ac:dyDescent="0.35">
      <c r="B539" s="28">
        <f t="shared" si="17"/>
        <v>45983.70833333207</v>
      </c>
      <c r="C539" s="26">
        <f t="shared" si="16"/>
        <v>45983.70833333207</v>
      </c>
      <c r="D539" s="30"/>
      <c r="E539" s="30">
        <v>0.599840025</v>
      </c>
      <c r="F539" s="30"/>
      <c r="G539"/>
    </row>
    <row r="540" spans="2:7" x14ac:dyDescent="0.35">
      <c r="B540" s="28">
        <f t="shared" si="17"/>
        <v>45983.749999998734</v>
      </c>
      <c r="C540" s="26">
        <f t="shared" si="16"/>
        <v>45983.749999998734</v>
      </c>
      <c r="D540" s="30"/>
      <c r="E540" s="30">
        <v>0.60757893100000004</v>
      </c>
      <c r="F540" s="30"/>
      <c r="G540"/>
    </row>
    <row r="541" spans="2:7" x14ac:dyDescent="0.35">
      <c r="B541" s="28">
        <f t="shared" si="17"/>
        <v>45983.791666665398</v>
      </c>
      <c r="C541" s="26">
        <f t="shared" si="16"/>
        <v>45983.791666665398</v>
      </c>
      <c r="D541" s="30"/>
      <c r="E541" s="30">
        <v>0.59666471700000001</v>
      </c>
      <c r="F541" s="30"/>
      <c r="G541"/>
    </row>
    <row r="542" spans="2:7" x14ac:dyDescent="0.35">
      <c r="B542" s="28">
        <f t="shared" si="17"/>
        <v>45983.833333332062</v>
      </c>
      <c r="C542" s="26">
        <f t="shared" si="16"/>
        <v>45983.833333332062</v>
      </c>
      <c r="D542" s="30"/>
      <c r="E542" s="30">
        <v>0.57993392600000004</v>
      </c>
      <c r="F542" s="30"/>
      <c r="G542"/>
    </row>
    <row r="543" spans="2:7" x14ac:dyDescent="0.35">
      <c r="B543" s="28">
        <f t="shared" si="17"/>
        <v>45983.874999998727</v>
      </c>
      <c r="C543" s="26">
        <f t="shared" si="16"/>
        <v>45983.874999998727</v>
      </c>
      <c r="D543" s="30"/>
      <c r="E543" s="30">
        <v>0.56281391999999997</v>
      </c>
      <c r="F543" s="30"/>
      <c r="G543"/>
    </row>
    <row r="544" spans="2:7" x14ac:dyDescent="0.35">
      <c r="B544" s="28">
        <f t="shared" si="17"/>
        <v>45983.916666665391</v>
      </c>
      <c r="C544" s="26">
        <f t="shared" si="16"/>
        <v>45983.916666665391</v>
      </c>
      <c r="D544" s="30"/>
      <c r="E544" s="30">
        <v>0.54454228100000002</v>
      </c>
      <c r="F544" s="30"/>
      <c r="G544"/>
    </row>
    <row r="545" spans="2:7" x14ac:dyDescent="0.35">
      <c r="B545" s="28">
        <f t="shared" si="17"/>
        <v>45983.958333332055</v>
      </c>
      <c r="C545" s="26">
        <f t="shared" si="16"/>
        <v>45983.958333332055</v>
      </c>
      <c r="D545" s="30"/>
      <c r="E545" s="30">
        <v>0.53787675800000001</v>
      </c>
      <c r="F545" s="30"/>
      <c r="G545"/>
    </row>
    <row r="546" spans="2:7" x14ac:dyDescent="0.35">
      <c r="B546" s="28">
        <f t="shared" si="17"/>
        <v>45983.999999998719</v>
      </c>
      <c r="C546" s="26">
        <f t="shared" si="16"/>
        <v>45983.999999998719</v>
      </c>
      <c r="D546" s="30"/>
      <c r="E546" s="30">
        <v>0.53758958499999998</v>
      </c>
      <c r="F546" s="30"/>
      <c r="G546"/>
    </row>
    <row r="547" spans="2:7" x14ac:dyDescent="0.35">
      <c r="B547" s="28">
        <f t="shared" si="17"/>
        <v>45984.041666665384</v>
      </c>
      <c r="C547" s="26">
        <f t="shared" si="16"/>
        <v>45984.041666665384</v>
      </c>
      <c r="D547" s="30"/>
      <c r="E547" s="30">
        <v>0.53040313900000002</v>
      </c>
      <c r="F547" s="30"/>
      <c r="G547"/>
    </row>
    <row r="548" spans="2:7" x14ac:dyDescent="0.35">
      <c r="B548" s="28">
        <f t="shared" si="17"/>
        <v>45984.083333332048</v>
      </c>
      <c r="C548" s="26">
        <f t="shared" si="16"/>
        <v>45984.083333332048</v>
      </c>
      <c r="D548" s="30"/>
      <c r="E548" s="30">
        <v>0.52999749399999996</v>
      </c>
      <c r="F548" s="30"/>
      <c r="G548"/>
    </row>
    <row r="549" spans="2:7" x14ac:dyDescent="0.35">
      <c r="B549" s="28">
        <f t="shared" si="17"/>
        <v>45984.124999998712</v>
      </c>
      <c r="C549" s="26">
        <f t="shared" si="16"/>
        <v>45984.124999998712</v>
      </c>
      <c r="D549" s="30"/>
      <c r="E549" s="30">
        <v>0.53307054700000001</v>
      </c>
      <c r="F549" s="30"/>
      <c r="G549"/>
    </row>
    <row r="550" spans="2:7" x14ac:dyDescent="0.35">
      <c r="B550" s="28">
        <f t="shared" si="17"/>
        <v>45984.166666665376</v>
      </c>
      <c r="C550" s="26">
        <f t="shared" si="16"/>
        <v>45984.166666665376</v>
      </c>
      <c r="D550" s="30"/>
      <c r="E550" s="30">
        <v>0.536771734</v>
      </c>
      <c r="F550" s="30"/>
      <c r="G550"/>
    </row>
    <row r="551" spans="2:7" x14ac:dyDescent="0.35">
      <c r="B551" s="28">
        <f t="shared" si="17"/>
        <v>45984.208333332041</v>
      </c>
      <c r="C551" s="26">
        <f t="shared" si="16"/>
        <v>45984.208333332041</v>
      </c>
      <c r="D551" s="30"/>
      <c r="E551" s="30">
        <v>0.54371635900000004</v>
      </c>
      <c r="F551" s="30"/>
      <c r="G551"/>
    </row>
    <row r="552" spans="2:7" x14ac:dyDescent="0.35">
      <c r="B552" s="28">
        <f t="shared" si="17"/>
        <v>45984.249999998705</v>
      </c>
      <c r="C552" s="26">
        <f t="shared" si="16"/>
        <v>45984.249999998705</v>
      </c>
      <c r="D552" s="30"/>
      <c r="E552" s="30">
        <v>0.57227811500000003</v>
      </c>
      <c r="F552" s="30"/>
      <c r="G552"/>
    </row>
    <row r="553" spans="2:7" x14ac:dyDescent="0.35">
      <c r="B553" s="28">
        <f t="shared" si="17"/>
        <v>45984.291666665369</v>
      </c>
      <c r="C553" s="26">
        <f t="shared" si="16"/>
        <v>45984.291666665369</v>
      </c>
      <c r="D553" s="30"/>
      <c r="E553" s="30">
        <v>0.61441381500000003</v>
      </c>
      <c r="F553" s="30"/>
      <c r="G553"/>
    </row>
    <row r="554" spans="2:7" x14ac:dyDescent="0.35">
      <c r="B554" s="28">
        <f t="shared" si="17"/>
        <v>45984.333333332033</v>
      </c>
      <c r="C554" s="26">
        <f t="shared" si="16"/>
        <v>45984.333333332033</v>
      </c>
      <c r="D554" s="30"/>
      <c r="E554" s="30">
        <v>0.61926753000000001</v>
      </c>
      <c r="F554" s="30"/>
      <c r="G554"/>
    </row>
    <row r="555" spans="2:7" x14ac:dyDescent="0.35">
      <c r="B555" s="28">
        <f t="shared" si="17"/>
        <v>45984.374999998698</v>
      </c>
      <c r="C555" s="26">
        <f t="shared" si="16"/>
        <v>45984.374999998698</v>
      </c>
      <c r="D555" s="30"/>
      <c r="E555" s="30">
        <v>0.61540171799999999</v>
      </c>
      <c r="F555" s="30"/>
      <c r="G555"/>
    </row>
    <row r="556" spans="2:7" x14ac:dyDescent="0.35">
      <c r="B556" s="28">
        <f t="shared" si="17"/>
        <v>45984.416666665362</v>
      </c>
      <c r="C556" s="26">
        <f t="shared" si="16"/>
        <v>45984.416666665362</v>
      </c>
      <c r="D556" s="30"/>
      <c r="E556" s="30">
        <v>0.61139901299999999</v>
      </c>
      <c r="F556" s="30"/>
      <c r="G556"/>
    </row>
    <row r="557" spans="2:7" x14ac:dyDescent="0.35">
      <c r="B557" s="28">
        <f t="shared" si="17"/>
        <v>45984.458333332026</v>
      </c>
      <c r="C557" s="26">
        <f t="shared" si="16"/>
        <v>45984.458333332026</v>
      </c>
      <c r="D557" s="30"/>
      <c r="E557" s="30">
        <v>0.61073908200000004</v>
      </c>
      <c r="F557" s="30"/>
      <c r="G557"/>
    </row>
    <row r="558" spans="2:7" x14ac:dyDescent="0.35">
      <c r="B558" s="28">
        <f t="shared" si="17"/>
        <v>45984.49999999869</v>
      </c>
      <c r="C558" s="26">
        <f t="shared" si="16"/>
        <v>45984.49999999869</v>
      </c>
      <c r="D558" s="30"/>
      <c r="E558" s="30">
        <v>0.60991173899999995</v>
      </c>
      <c r="F558" s="30"/>
      <c r="G558"/>
    </row>
    <row r="559" spans="2:7" x14ac:dyDescent="0.35">
      <c r="B559" s="28">
        <f t="shared" si="17"/>
        <v>45984.541666665355</v>
      </c>
      <c r="C559" s="26">
        <f t="shared" si="16"/>
        <v>45984.541666665355</v>
      </c>
      <c r="D559" s="30"/>
      <c r="E559" s="30">
        <v>0.609508296</v>
      </c>
      <c r="F559" s="30"/>
      <c r="G559"/>
    </row>
    <row r="560" spans="2:7" x14ac:dyDescent="0.35">
      <c r="B560" s="28">
        <f t="shared" si="17"/>
        <v>45984.583333332019</v>
      </c>
      <c r="C560" s="26">
        <f t="shared" si="16"/>
        <v>45984.583333332019</v>
      </c>
      <c r="D560" s="30"/>
      <c r="E560" s="30">
        <v>0.61354117900000005</v>
      </c>
      <c r="F560" s="30"/>
      <c r="G560"/>
    </row>
    <row r="561" spans="2:7" x14ac:dyDescent="0.35">
      <c r="B561" s="28">
        <f t="shared" si="17"/>
        <v>45984.624999998683</v>
      </c>
      <c r="C561" s="26">
        <f t="shared" si="16"/>
        <v>45984.624999998683</v>
      </c>
      <c r="D561" s="30"/>
      <c r="E561" s="30">
        <v>0.61576442899999995</v>
      </c>
      <c r="F561" s="30"/>
      <c r="G561"/>
    </row>
    <row r="562" spans="2:7" x14ac:dyDescent="0.35">
      <c r="B562" s="28">
        <f t="shared" si="17"/>
        <v>45984.666666665347</v>
      </c>
      <c r="C562" s="26">
        <f t="shared" si="16"/>
        <v>45984.666666665347</v>
      </c>
      <c r="D562" s="30"/>
      <c r="E562" s="30">
        <v>0.61971306599999998</v>
      </c>
      <c r="F562" s="30"/>
      <c r="G562"/>
    </row>
    <row r="563" spans="2:7" x14ac:dyDescent="0.35">
      <c r="B563" s="28">
        <f t="shared" si="17"/>
        <v>45984.708333332012</v>
      </c>
      <c r="C563" s="26">
        <f t="shared" si="16"/>
        <v>45984.708333332012</v>
      </c>
      <c r="D563" s="30"/>
      <c r="E563" s="30">
        <v>0.62366275999999998</v>
      </c>
      <c r="F563" s="30"/>
      <c r="G563"/>
    </row>
    <row r="564" spans="2:7" x14ac:dyDescent="0.35">
      <c r="B564" s="28">
        <f t="shared" si="17"/>
        <v>45984.749999998676</v>
      </c>
      <c r="C564" s="26">
        <f t="shared" si="16"/>
        <v>45984.749999998676</v>
      </c>
      <c r="D564" s="30"/>
      <c r="E564" s="30">
        <v>0.63151215800000005</v>
      </c>
      <c r="F564" s="30"/>
      <c r="G564"/>
    </row>
    <row r="565" spans="2:7" x14ac:dyDescent="0.35">
      <c r="B565" s="28">
        <f t="shared" si="17"/>
        <v>45984.79166666534</v>
      </c>
      <c r="C565" s="26">
        <f t="shared" si="16"/>
        <v>45984.79166666534</v>
      </c>
      <c r="D565" s="30"/>
      <c r="E565" s="30">
        <v>0.62194815599999997</v>
      </c>
      <c r="F565" s="30"/>
      <c r="G565"/>
    </row>
    <row r="566" spans="2:7" x14ac:dyDescent="0.35">
      <c r="B566" s="28">
        <f t="shared" si="17"/>
        <v>45984.833333332004</v>
      </c>
      <c r="C566" s="26">
        <f t="shared" si="16"/>
        <v>45984.833333332004</v>
      </c>
      <c r="D566" s="30"/>
      <c r="E566" s="30">
        <v>0.60936359500000004</v>
      </c>
      <c r="F566" s="30"/>
      <c r="G566"/>
    </row>
    <row r="567" spans="2:7" x14ac:dyDescent="0.35">
      <c r="B567" s="28">
        <f t="shared" si="17"/>
        <v>45984.874999998668</v>
      </c>
      <c r="C567" s="26">
        <f t="shared" si="16"/>
        <v>45984.874999998668</v>
      </c>
      <c r="D567" s="30"/>
      <c r="E567" s="30">
        <v>0.59620868199999999</v>
      </c>
      <c r="F567" s="30"/>
      <c r="G567"/>
    </row>
    <row r="568" spans="2:7" x14ac:dyDescent="0.35">
      <c r="B568" s="28">
        <f t="shared" si="17"/>
        <v>45984.916666665333</v>
      </c>
      <c r="C568" s="26">
        <f t="shared" si="16"/>
        <v>45984.916666665333</v>
      </c>
      <c r="D568" s="30"/>
      <c r="E568" s="30">
        <v>0.58329805300000004</v>
      </c>
      <c r="F568" s="30"/>
      <c r="G568"/>
    </row>
    <row r="569" spans="2:7" x14ac:dyDescent="0.35">
      <c r="B569" s="28">
        <f t="shared" si="17"/>
        <v>45984.958333331997</v>
      </c>
      <c r="C569" s="26">
        <f t="shared" si="16"/>
        <v>45984.958333331997</v>
      </c>
      <c r="D569" s="30"/>
      <c r="E569" s="30">
        <v>0.575115351</v>
      </c>
      <c r="F569" s="30"/>
      <c r="G569"/>
    </row>
    <row r="570" spans="2:7" x14ac:dyDescent="0.35">
      <c r="B570" s="28">
        <f t="shared" si="17"/>
        <v>45984.999999998661</v>
      </c>
      <c r="C570" s="26">
        <f t="shared" si="16"/>
        <v>45984.999999998661</v>
      </c>
      <c r="D570" s="30"/>
      <c r="E570" s="30">
        <v>0.54157795399999997</v>
      </c>
      <c r="F570" s="30"/>
      <c r="G570"/>
    </row>
    <row r="571" spans="2:7" x14ac:dyDescent="0.35">
      <c r="B571" s="28">
        <f t="shared" si="17"/>
        <v>45985.041666665325</v>
      </c>
      <c r="C571" s="26">
        <f t="shared" si="16"/>
        <v>45985.041666665325</v>
      </c>
      <c r="D571" s="30"/>
      <c r="E571" s="30">
        <v>0.53433819299999996</v>
      </c>
      <c r="F571" s="30"/>
      <c r="G571"/>
    </row>
    <row r="572" spans="2:7" x14ac:dyDescent="0.35">
      <c r="B572" s="28">
        <f t="shared" si="17"/>
        <v>45985.08333333199</v>
      </c>
      <c r="C572" s="26">
        <f t="shared" si="16"/>
        <v>45985.08333333199</v>
      </c>
      <c r="D572" s="30"/>
      <c r="E572" s="30">
        <v>0.53392953799999998</v>
      </c>
      <c r="F572" s="30"/>
      <c r="G572"/>
    </row>
    <row r="573" spans="2:7" x14ac:dyDescent="0.35">
      <c r="B573" s="28">
        <f t="shared" si="17"/>
        <v>45985.124999998654</v>
      </c>
      <c r="C573" s="26">
        <f t="shared" si="16"/>
        <v>45985.124999998654</v>
      </c>
      <c r="D573" s="30"/>
      <c r="E573" s="30">
        <v>0.53702539000000005</v>
      </c>
      <c r="F573" s="30"/>
      <c r="G573"/>
    </row>
    <row r="574" spans="2:7" x14ac:dyDescent="0.35">
      <c r="B574" s="28">
        <f t="shared" si="17"/>
        <v>45985.166666665318</v>
      </c>
      <c r="C574" s="26">
        <f t="shared" si="16"/>
        <v>45985.166666665318</v>
      </c>
      <c r="D574" s="30"/>
      <c r="E574" s="30">
        <v>0.54075403600000005</v>
      </c>
      <c r="F574" s="30"/>
      <c r="G574"/>
    </row>
    <row r="575" spans="2:7" x14ac:dyDescent="0.35">
      <c r="B575" s="28">
        <f t="shared" si="17"/>
        <v>45985.208333331982</v>
      </c>
      <c r="C575" s="26">
        <f t="shared" si="16"/>
        <v>45985.208333331982</v>
      </c>
      <c r="D575" s="30"/>
      <c r="E575" s="30">
        <v>0.547750183</v>
      </c>
      <c r="F575" s="30"/>
      <c r="G575"/>
    </row>
    <row r="576" spans="2:7" x14ac:dyDescent="0.35">
      <c r="B576" s="28">
        <f t="shared" si="17"/>
        <v>45985.249999998647</v>
      </c>
      <c r="C576" s="26">
        <f t="shared" si="16"/>
        <v>45985.249999998647</v>
      </c>
      <c r="D576" s="30"/>
      <c r="E576" s="30">
        <v>0.57652383799999996</v>
      </c>
      <c r="F576" s="30"/>
      <c r="G576"/>
    </row>
    <row r="577" spans="2:7" x14ac:dyDescent="0.35">
      <c r="B577" s="28">
        <f t="shared" si="17"/>
        <v>45985.291666665311</v>
      </c>
      <c r="C577" s="26">
        <f t="shared" si="16"/>
        <v>45985.291666665311</v>
      </c>
      <c r="D577" s="30"/>
      <c r="E577" s="30">
        <v>0.61897214300000003</v>
      </c>
      <c r="F577" s="30"/>
      <c r="G577"/>
    </row>
    <row r="578" spans="2:7" x14ac:dyDescent="0.35">
      <c r="B578" s="28">
        <f t="shared" si="17"/>
        <v>45985.333333331975</v>
      </c>
      <c r="C578" s="26">
        <f t="shared" si="16"/>
        <v>45985.333333331975</v>
      </c>
      <c r="D578" s="30"/>
      <c r="E578" s="30">
        <v>0.62386186700000001</v>
      </c>
      <c r="F578" s="30"/>
      <c r="G578"/>
    </row>
    <row r="579" spans="2:7" x14ac:dyDescent="0.35">
      <c r="B579" s="28">
        <f t="shared" si="17"/>
        <v>45985.374999998639</v>
      </c>
      <c r="C579" s="26">
        <f t="shared" si="16"/>
        <v>45985.374999998639</v>
      </c>
      <c r="D579" s="30"/>
      <c r="E579" s="30">
        <v>0.61996737499999999</v>
      </c>
      <c r="F579" s="30"/>
      <c r="G579"/>
    </row>
    <row r="580" spans="2:7" x14ac:dyDescent="0.35">
      <c r="B580" s="28">
        <f t="shared" si="17"/>
        <v>45985.416666665304</v>
      </c>
      <c r="C580" s="26">
        <f t="shared" si="16"/>
        <v>45985.416666665304</v>
      </c>
      <c r="D580" s="30"/>
      <c r="E580" s="30">
        <v>0.615934973</v>
      </c>
      <c r="F580" s="30"/>
      <c r="G580"/>
    </row>
    <row r="581" spans="2:7" x14ac:dyDescent="0.35">
      <c r="B581" s="28">
        <f t="shared" si="17"/>
        <v>45985.458333331968</v>
      </c>
      <c r="C581" s="26">
        <f t="shared" si="16"/>
        <v>45985.458333331968</v>
      </c>
      <c r="D581" s="30"/>
      <c r="E581" s="30">
        <v>0.61527014599999996</v>
      </c>
      <c r="F581" s="30"/>
      <c r="G581"/>
    </row>
    <row r="582" spans="2:7" x14ac:dyDescent="0.35">
      <c r="B582" s="28">
        <f t="shared" si="17"/>
        <v>45985.499999998632</v>
      </c>
      <c r="C582" s="26">
        <f t="shared" si="16"/>
        <v>45985.499999998632</v>
      </c>
      <c r="D582" s="30"/>
      <c r="E582" s="30">
        <v>0.61443666600000002</v>
      </c>
      <c r="F582" s="30"/>
      <c r="G582"/>
    </row>
    <row r="583" spans="2:7" x14ac:dyDescent="0.35">
      <c r="B583" s="28">
        <f t="shared" si="17"/>
        <v>45985.541666665296</v>
      </c>
      <c r="C583" s="26">
        <f t="shared" si="16"/>
        <v>45985.541666665296</v>
      </c>
      <c r="D583" s="30"/>
      <c r="E583" s="30">
        <v>0.61403022900000004</v>
      </c>
      <c r="F583" s="30"/>
      <c r="G583"/>
    </row>
    <row r="584" spans="2:7" x14ac:dyDescent="0.35">
      <c r="B584" s="28">
        <f t="shared" si="17"/>
        <v>45985.583333331961</v>
      </c>
      <c r="C584" s="26">
        <f t="shared" si="16"/>
        <v>45985.583333331961</v>
      </c>
      <c r="D584" s="30"/>
      <c r="E584" s="30">
        <v>0.61809303299999996</v>
      </c>
      <c r="F584" s="30"/>
      <c r="G584"/>
    </row>
    <row r="585" spans="2:7" x14ac:dyDescent="0.35">
      <c r="B585" s="28">
        <f t="shared" si="17"/>
        <v>45985.624999998625</v>
      </c>
      <c r="C585" s="26">
        <f t="shared" si="16"/>
        <v>45985.624999998625</v>
      </c>
      <c r="D585" s="30"/>
      <c r="E585" s="30">
        <v>0.620332777</v>
      </c>
      <c r="F585" s="30"/>
      <c r="G585"/>
    </row>
    <row r="586" spans="2:7" x14ac:dyDescent="0.35">
      <c r="B586" s="28">
        <f t="shared" si="17"/>
        <v>45985.666666665289</v>
      </c>
      <c r="C586" s="26">
        <f t="shared" si="16"/>
        <v>45985.666666665289</v>
      </c>
      <c r="D586" s="30"/>
      <c r="E586" s="30">
        <v>0.62431070899999996</v>
      </c>
      <c r="F586" s="30"/>
      <c r="G586"/>
    </row>
    <row r="587" spans="2:7" x14ac:dyDescent="0.35">
      <c r="B587" s="28">
        <f t="shared" si="17"/>
        <v>45985.708333331953</v>
      </c>
      <c r="C587" s="26">
        <f t="shared" si="16"/>
        <v>45985.708333331953</v>
      </c>
      <c r="D587" s="30"/>
      <c r="E587" s="30">
        <v>0.62828970500000003</v>
      </c>
      <c r="F587" s="30"/>
      <c r="G587"/>
    </row>
    <row r="588" spans="2:7" x14ac:dyDescent="0.35">
      <c r="B588" s="28">
        <f t="shared" si="17"/>
        <v>45985.749999998618</v>
      </c>
      <c r="C588" s="26">
        <f t="shared" si="16"/>
        <v>45985.749999998618</v>
      </c>
      <c r="D588" s="30"/>
      <c r="E588" s="30">
        <v>0.636197338</v>
      </c>
      <c r="F588" s="30"/>
      <c r="G588"/>
    </row>
    <row r="589" spans="2:7" x14ac:dyDescent="0.35">
      <c r="B589" s="28">
        <f t="shared" si="17"/>
        <v>45985.791666665282</v>
      </c>
      <c r="C589" s="26">
        <f t="shared" si="16"/>
        <v>45985.791666665282</v>
      </c>
      <c r="D589" s="30"/>
      <c r="E589" s="30">
        <v>0.62656238099999995</v>
      </c>
      <c r="F589" s="30"/>
      <c r="G589"/>
    </row>
    <row r="590" spans="2:7" x14ac:dyDescent="0.35">
      <c r="B590" s="28">
        <f t="shared" si="17"/>
        <v>45985.833333331946</v>
      </c>
      <c r="C590" s="26">
        <f t="shared" si="16"/>
        <v>45985.833333331946</v>
      </c>
      <c r="D590" s="30"/>
      <c r="E590" s="30">
        <v>0.613884455</v>
      </c>
      <c r="F590" s="30"/>
      <c r="G590"/>
    </row>
    <row r="591" spans="2:7" x14ac:dyDescent="0.35">
      <c r="B591" s="28">
        <f t="shared" si="17"/>
        <v>45985.87499999861</v>
      </c>
      <c r="C591" s="26">
        <f t="shared" si="16"/>
        <v>45985.87499999861</v>
      </c>
      <c r="D591" s="30"/>
      <c r="E591" s="30">
        <v>0.60063194600000003</v>
      </c>
      <c r="F591" s="30"/>
      <c r="G591"/>
    </row>
    <row r="592" spans="2:7" x14ac:dyDescent="0.35">
      <c r="B592" s="28">
        <f t="shared" si="17"/>
        <v>45985.916666665275</v>
      </c>
      <c r="C592" s="26">
        <f t="shared" si="16"/>
        <v>45985.916666665275</v>
      </c>
      <c r="D592" s="30"/>
      <c r="E592" s="30">
        <v>0.58762553299999998</v>
      </c>
      <c r="F592" s="30"/>
      <c r="G592"/>
    </row>
    <row r="593" spans="2:7" x14ac:dyDescent="0.35">
      <c r="B593" s="28">
        <f t="shared" si="17"/>
        <v>45985.958333331939</v>
      </c>
      <c r="C593" s="26">
        <f t="shared" si="16"/>
        <v>45985.958333331939</v>
      </c>
      <c r="D593" s="30"/>
      <c r="E593" s="30">
        <v>0.57938212300000003</v>
      </c>
      <c r="F593" s="30"/>
      <c r="G593"/>
    </row>
    <row r="594" spans="2:7" x14ac:dyDescent="0.35">
      <c r="B594" s="28">
        <f t="shared" si="17"/>
        <v>45985.999999998603</v>
      </c>
      <c r="C594" s="26">
        <f t="shared" si="16"/>
        <v>45985.999999998603</v>
      </c>
      <c r="D594" s="30"/>
      <c r="E594" s="30">
        <v>0.54405696599999998</v>
      </c>
      <c r="F594" s="30"/>
      <c r="G594"/>
    </row>
    <row r="595" spans="2:7" x14ac:dyDescent="0.35">
      <c r="B595" s="28">
        <f t="shared" si="17"/>
        <v>45986.041666665267</v>
      </c>
      <c r="C595" s="26">
        <f t="shared" ref="C595:C658" si="18">B595</f>
        <v>45986.041666665267</v>
      </c>
      <c r="D595" s="30"/>
      <c r="E595" s="30">
        <v>0.53678406499999998</v>
      </c>
      <c r="F595" s="30"/>
      <c r="G595"/>
    </row>
    <row r="596" spans="2:7" x14ac:dyDescent="0.35">
      <c r="B596" s="28">
        <f t="shared" ref="B596:B659" si="19">B595+1/24</f>
        <v>45986.083333331931</v>
      </c>
      <c r="C596" s="26">
        <f t="shared" si="18"/>
        <v>45986.083333331931</v>
      </c>
      <c r="D596" s="30"/>
      <c r="E596" s="30">
        <v>0.53637354000000004</v>
      </c>
      <c r="F596" s="30"/>
      <c r="G596"/>
    </row>
    <row r="597" spans="2:7" x14ac:dyDescent="0.35">
      <c r="B597" s="28">
        <f t="shared" si="19"/>
        <v>45986.124999998596</v>
      </c>
      <c r="C597" s="26">
        <f t="shared" si="18"/>
        <v>45986.124999998596</v>
      </c>
      <c r="D597" s="30"/>
      <c r="E597" s="30">
        <v>0.539483563</v>
      </c>
      <c r="F597" s="30"/>
      <c r="G597"/>
    </row>
    <row r="598" spans="2:7" x14ac:dyDescent="0.35">
      <c r="B598" s="28">
        <f t="shared" si="19"/>
        <v>45986.16666666526</v>
      </c>
      <c r="C598" s="26">
        <f t="shared" si="18"/>
        <v>45986.16666666526</v>
      </c>
      <c r="D598" s="30"/>
      <c r="E598" s="30">
        <v>0.54322927600000004</v>
      </c>
      <c r="F598" s="30"/>
      <c r="G598"/>
    </row>
    <row r="599" spans="2:7" x14ac:dyDescent="0.35">
      <c r="B599" s="28">
        <f t="shared" si="19"/>
        <v>45986.208333331924</v>
      </c>
      <c r="C599" s="26">
        <f t="shared" si="18"/>
        <v>45986.208333331924</v>
      </c>
      <c r="D599" s="30"/>
      <c r="E599" s="30">
        <v>0.55025744700000001</v>
      </c>
      <c r="F599" s="30"/>
      <c r="G599"/>
    </row>
    <row r="600" spans="2:7" x14ac:dyDescent="0.35">
      <c r="B600" s="28">
        <f t="shared" si="19"/>
        <v>45986.249999998588</v>
      </c>
      <c r="C600" s="26">
        <f t="shared" si="18"/>
        <v>45986.249999998588</v>
      </c>
      <c r="D600" s="30"/>
      <c r="E600" s="30">
        <v>0.579162811</v>
      </c>
      <c r="F600" s="30"/>
      <c r="G600"/>
    </row>
    <row r="601" spans="2:7" x14ac:dyDescent="0.35">
      <c r="B601" s="28">
        <f t="shared" si="19"/>
        <v>45986.291666665253</v>
      </c>
      <c r="C601" s="26">
        <f t="shared" si="18"/>
        <v>45986.291666665253</v>
      </c>
      <c r="D601" s="30"/>
      <c r="E601" s="30">
        <v>0.621805418</v>
      </c>
      <c r="F601" s="30"/>
      <c r="G601"/>
    </row>
    <row r="602" spans="2:7" x14ac:dyDescent="0.35">
      <c r="B602" s="28">
        <f t="shared" si="19"/>
        <v>45986.333333331917</v>
      </c>
      <c r="C602" s="26">
        <f t="shared" si="18"/>
        <v>45986.333333331917</v>
      </c>
      <c r="D602" s="30"/>
      <c r="E602" s="30">
        <v>0.62671752400000003</v>
      </c>
      <c r="F602" s="30"/>
      <c r="G602"/>
    </row>
    <row r="603" spans="2:7" x14ac:dyDescent="0.35">
      <c r="B603" s="28">
        <f t="shared" si="19"/>
        <v>45986.374999998581</v>
      </c>
      <c r="C603" s="26">
        <f t="shared" si="18"/>
        <v>45986.374999998581</v>
      </c>
      <c r="D603" s="30"/>
      <c r="E603" s="30">
        <v>0.62280520500000003</v>
      </c>
      <c r="F603" s="30"/>
      <c r="G603"/>
    </row>
    <row r="604" spans="2:7" x14ac:dyDescent="0.35">
      <c r="B604" s="28">
        <f t="shared" si="19"/>
        <v>45986.416666665245</v>
      </c>
      <c r="C604" s="26">
        <f t="shared" si="18"/>
        <v>45986.416666665245</v>
      </c>
      <c r="D604" s="30"/>
      <c r="E604" s="30">
        <v>0.61875434600000001</v>
      </c>
      <c r="F604" s="30"/>
      <c r="G604"/>
    </row>
    <row r="605" spans="2:7" x14ac:dyDescent="0.35">
      <c r="B605" s="28">
        <f t="shared" si="19"/>
        <v>45986.45833333191</v>
      </c>
      <c r="C605" s="26">
        <f t="shared" si="18"/>
        <v>45986.45833333191</v>
      </c>
      <c r="D605" s="30"/>
      <c r="E605" s="30">
        <v>0.618086476</v>
      </c>
      <c r="F605" s="30"/>
      <c r="G605"/>
    </row>
    <row r="606" spans="2:7" x14ac:dyDescent="0.35">
      <c r="B606" s="28">
        <f t="shared" si="19"/>
        <v>45986.499999998574</v>
      </c>
      <c r="C606" s="26">
        <f t="shared" si="18"/>
        <v>45986.499999998574</v>
      </c>
      <c r="D606" s="30"/>
      <c r="E606" s="30">
        <v>0.61724917999999995</v>
      </c>
      <c r="F606" s="30"/>
      <c r="G606"/>
    </row>
    <row r="607" spans="2:7" x14ac:dyDescent="0.35">
      <c r="B607" s="28">
        <f t="shared" si="19"/>
        <v>45986.541666665238</v>
      </c>
      <c r="C607" s="26">
        <f t="shared" si="18"/>
        <v>45986.541666665238</v>
      </c>
      <c r="D607" s="30"/>
      <c r="E607" s="30">
        <v>0.61684088299999995</v>
      </c>
      <c r="F607" s="30"/>
      <c r="G607"/>
    </row>
    <row r="608" spans="2:7" x14ac:dyDescent="0.35">
      <c r="B608" s="28">
        <f t="shared" si="19"/>
        <v>45986.583333331902</v>
      </c>
      <c r="C608" s="26">
        <f t="shared" si="18"/>
        <v>45986.583333331902</v>
      </c>
      <c r="D608" s="30"/>
      <c r="E608" s="30">
        <v>0.62092228400000005</v>
      </c>
      <c r="F608" s="30"/>
      <c r="G608"/>
    </row>
    <row r="609" spans="2:7" x14ac:dyDescent="0.35">
      <c r="B609" s="28">
        <f t="shared" si="19"/>
        <v>45986.624999998567</v>
      </c>
      <c r="C609" s="26">
        <f t="shared" si="18"/>
        <v>45986.624999998567</v>
      </c>
      <c r="D609" s="30"/>
      <c r="E609" s="30">
        <v>0.62317228000000002</v>
      </c>
      <c r="F609" s="30"/>
      <c r="G609"/>
    </row>
    <row r="610" spans="2:7" x14ac:dyDescent="0.35">
      <c r="B610" s="28">
        <f t="shared" si="19"/>
        <v>45986.666666665231</v>
      </c>
      <c r="C610" s="26">
        <f t="shared" si="18"/>
        <v>45986.666666665231</v>
      </c>
      <c r="D610" s="30"/>
      <c r="E610" s="30">
        <v>0.62716841999999995</v>
      </c>
      <c r="F610" s="30"/>
      <c r="G610"/>
    </row>
    <row r="611" spans="2:7" x14ac:dyDescent="0.35">
      <c r="B611" s="28">
        <f t="shared" si="19"/>
        <v>45986.708333331895</v>
      </c>
      <c r="C611" s="26">
        <f t="shared" si="18"/>
        <v>45986.708333331895</v>
      </c>
      <c r="D611" s="30"/>
      <c r="E611" s="30">
        <v>0.63116563000000003</v>
      </c>
      <c r="F611" s="30"/>
      <c r="G611"/>
    </row>
    <row r="612" spans="2:7" x14ac:dyDescent="0.35">
      <c r="B612" s="28">
        <f t="shared" si="19"/>
        <v>45986.749999998559</v>
      </c>
      <c r="C612" s="26">
        <f t="shared" si="18"/>
        <v>45986.749999998559</v>
      </c>
      <c r="D612" s="30"/>
      <c r="E612" s="30">
        <v>0.63910946000000002</v>
      </c>
      <c r="F612" s="30"/>
      <c r="G612"/>
    </row>
    <row r="613" spans="2:7" x14ac:dyDescent="0.35">
      <c r="B613" s="28">
        <f t="shared" si="19"/>
        <v>45986.791666665224</v>
      </c>
      <c r="C613" s="26">
        <f t="shared" si="18"/>
        <v>45986.791666665224</v>
      </c>
      <c r="D613" s="30"/>
      <c r="E613" s="30">
        <v>0.62943039899999997</v>
      </c>
      <c r="F613" s="30"/>
      <c r="G613"/>
    </row>
    <row r="614" spans="2:7" x14ac:dyDescent="0.35">
      <c r="B614" s="28">
        <f t="shared" si="19"/>
        <v>45986.833333331888</v>
      </c>
      <c r="C614" s="26">
        <f t="shared" si="18"/>
        <v>45986.833333331888</v>
      </c>
      <c r="D614" s="30"/>
      <c r="E614" s="30">
        <v>0.61669444200000001</v>
      </c>
      <c r="F614" s="30"/>
      <c r="G614"/>
    </row>
    <row r="615" spans="2:7" x14ac:dyDescent="0.35">
      <c r="B615" s="28">
        <f t="shared" si="19"/>
        <v>45986.874999998552</v>
      </c>
      <c r="C615" s="26">
        <f t="shared" si="18"/>
        <v>45986.874999998552</v>
      </c>
      <c r="D615" s="30"/>
      <c r="E615" s="30">
        <v>0.60338127100000005</v>
      </c>
      <c r="F615" s="30"/>
      <c r="G615"/>
    </row>
    <row r="616" spans="2:7" x14ac:dyDescent="0.35">
      <c r="B616" s="28">
        <f t="shared" si="19"/>
        <v>45986.916666665216</v>
      </c>
      <c r="C616" s="26">
        <f t="shared" si="18"/>
        <v>45986.916666665216</v>
      </c>
      <c r="D616" s="30"/>
      <c r="E616" s="30">
        <v>0.590315323</v>
      </c>
      <c r="F616" s="30"/>
      <c r="G616"/>
    </row>
    <row r="617" spans="2:7" x14ac:dyDescent="0.35">
      <c r="B617" s="28">
        <f t="shared" si="19"/>
        <v>45986.958333331881</v>
      </c>
      <c r="C617" s="26">
        <f t="shared" si="18"/>
        <v>45986.958333331881</v>
      </c>
      <c r="D617" s="30"/>
      <c r="E617" s="30">
        <v>0.58203417999999996</v>
      </c>
      <c r="F617" s="30"/>
      <c r="G617"/>
    </row>
    <row r="618" spans="2:7" x14ac:dyDescent="0.35">
      <c r="B618" s="28">
        <f t="shared" si="19"/>
        <v>45986.999999998545</v>
      </c>
      <c r="C618" s="26">
        <f t="shared" si="18"/>
        <v>45986.999999998545</v>
      </c>
      <c r="D618" s="30"/>
      <c r="E618" s="30">
        <v>0.54509349200000001</v>
      </c>
      <c r="F618" s="30"/>
      <c r="G618"/>
    </row>
    <row r="619" spans="2:7" x14ac:dyDescent="0.35">
      <c r="B619" s="28">
        <f t="shared" si="19"/>
        <v>45987.041666665209</v>
      </c>
      <c r="C619" s="26">
        <f t="shared" si="18"/>
        <v>45987.041666665209</v>
      </c>
      <c r="D619" s="30"/>
      <c r="E619" s="30">
        <v>0.53780673499999998</v>
      </c>
      <c r="F619" s="30"/>
      <c r="G619"/>
    </row>
    <row r="620" spans="2:7" x14ac:dyDescent="0.35">
      <c r="B620" s="28">
        <f t="shared" si="19"/>
        <v>45987.083333331873</v>
      </c>
      <c r="C620" s="26">
        <f t="shared" si="18"/>
        <v>45987.083333331873</v>
      </c>
      <c r="D620" s="30"/>
      <c r="E620" s="30">
        <v>0.53739542799999995</v>
      </c>
      <c r="F620" s="30"/>
      <c r="G620"/>
    </row>
    <row r="621" spans="2:7" x14ac:dyDescent="0.35">
      <c r="B621" s="28">
        <f t="shared" si="19"/>
        <v>45987.124999998538</v>
      </c>
      <c r="C621" s="26">
        <f t="shared" si="18"/>
        <v>45987.124999998538</v>
      </c>
      <c r="D621" s="30"/>
      <c r="E621" s="30">
        <v>0.54051137599999999</v>
      </c>
      <c r="F621" s="30"/>
      <c r="G621"/>
    </row>
    <row r="622" spans="2:7" x14ac:dyDescent="0.35">
      <c r="B622" s="28">
        <f t="shared" si="19"/>
        <v>45987.166666665202</v>
      </c>
      <c r="C622" s="26">
        <f t="shared" si="18"/>
        <v>45987.166666665202</v>
      </c>
      <c r="D622" s="30"/>
      <c r="E622" s="30">
        <v>0.54426422500000005</v>
      </c>
      <c r="F622" s="30"/>
      <c r="G622"/>
    </row>
    <row r="623" spans="2:7" x14ac:dyDescent="0.35">
      <c r="B623" s="28">
        <f t="shared" si="19"/>
        <v>45987.208333331866</v>
      </c>
      <c r="C623" s="26">
        <f t="shared" si="18"/>
        <v>45987.208333331866</v>
      </c>
      <c r="D623" s="30"/>
      <c r="E623" s="30">
        <v>0.55130578600000002</v>
      </c>
      <c r="F623" s="30"/>
      <c r="G623"/>
    </row>
    <row r="624" spans="2:7" x14ac:dyDescent="0.35">
      <c r="B624" s="28">
        <f t="shared" si="19"/>
        <v>45987.24999999853</v>
      </c>
      <c r="C624" s="26">
        <f t="shared" si="18"/>
        <v>45987.24999999853</v>
      </c>
      <c r="D624" s="30"/>
      <c r="E624" s="30">
        <v>0.58026622000000005</v>
      </c>
      <c r="F624" s="30"/>
      <c r="G624"/>
    </row>
    <row r="625" spans="2:7" x14ac:dyDescent="0.35">
      <c r="B625" s="28">
        <f t="shared" si="19"/>
        <v>45987.291666665194</v>
      </c>
      <c r="C625" s="26">
        <f t="shared" si="18"/>
        <v>45987.291666665194</v>
      </c>
      <c r="D625" s="30"/>
      <c r="E625" s="30">
        <v>0.62299006899999998</v>
      </c>
      <c r="F625" s="30"/>
      <c r="G625"/>
    </row>
    <row r="626" spans="2:7" x14ac:dyDescent="0.35">
      <c r="B626" s="28">
        <f t="shared" si="19"/>
        <v>45987.333333331859</v>
      </c>
      <c r="C626" s="26">
        <f t="shared" si="18"/>
        <v>45987.333333331859</v>
      </c>
      <c r="D626" s="30"/>
      <c r="E626" s="30">
        <v>0.62791153399999999</v>
      </c>
      <c r="F626" s="30"/>
      <c r="G626"/>
    </row>
    <row r="627" spans="2:7" x14ac:dyDescent="0.35">
      <c r="B627" s="28">
        <f t="shared" si="19"/>
        <v>45987.374999998523</v>
      </c>
      <c r="C627" s="26">
        <f t="shared" si="18"/>
        <v>45987.374999998523</v>
      </c>
      <c r="D627" s="30"/>
      <c r="E627" s="30">
        <v>0.62399176099999998</v>
      </c>
      <c r="F627" s="30"/>
      <c r="G627"/>
    </row>
    <row r="628" spans="2:7" x14ac:dyDescent="0.35">
      <c r="B628" s="28">
        <f t="shared" si="19"/>
        <v>45987.416666665187</v>
      </c>
      <c r="C628" s="26">
        <f t="shared" si="18"/>
        <v>45987.416666665187</v>
      </c>
      <c r="D628" s="30"/>
      <c r="E628" s="30">
        <v>0.61993318399999997</v>
      </c>
      <c r="F628" s="30"/>
      <c r="G628"/>
    </row>
    <row r="629" spans="2:7" x14ac:dyDescent="0.35">
      <c r="B629" s="28">
        <f t="shared" si="19"/>
        <v>45987.458333331851</v>
      </c>
      <c r="C629" s="26">
        <f t="shared" si="18"/>
        <v>45987.458333331851</v>
      </c>
      <c r="D629" s="30"/>
      <c r="E629" s="30">
        <v>0.61926404099999999</v>
      </c>
      <c r="F629" s="30"/>
      <c r="G629"/>
    </row>
    <row r="630" spans="2:7" x14ac:dyDescent="0.35">
      <c r="B630" s="28">
        <f t="shared" si="19"/>
        <v>45987.499999998516</v>
      </c>
      <c r="C630" s="26">
        <f t="shared" si="18"/>
        <v>45987.499999998516</v>
      </c>
      <c r="D630" s="30"/>
      <c r="E630" s="30">
        <v>0.61842514999999998</v>
      </c>
      <c r="F630" s="30"/>
      <c r="G630"/>
    </row>
    <row r="631" spans="2:7" x14ac:dyDescent="0.35">
      <c r="B631" s="28">
        <f t="shared" si="19"/>
        <v>45987.54166666518</v>
      </c>
      <c r="C631" s="26">
        <f t="shared" si="18"/>
        <v>45987.54166666518</v>
      </c>
      <c r="D631" s="30"/>
      <c r="E631" s="30">
        <v>0.618016075</v>
      </c>
      <c r="F631" s="30"/>
      <c r="G631"/>
    </row>
    <row r="632" spans="2:7" x14ac:dyDescent="0.35">
      <c r="B632" s="28">
        <f t="shared" si="19"/>
        <v>45987.583333331844</v>
      </c>
      <c r="C632" s="26">
        <f t="shared" si="18"/>
        <v>45987.583333331844</v>
      </c>
      <c r="D632" s="30"/>
      <c r="E632" s="30">
        <v>0.622105252</v>
      </c>
      <c r="F632" s="30"/>
      <c r="G632"/>
    </row>
    <row r="633" spans="2:7" x14ac:dyDescent="0.35">
      <c r="B633" s="28">
        <f t="shared" si="19"/>
        <v>45987.624999998508</v>
      </c>
      <c r="C633" s="26">
        <f t="shared" si="18"/>
        <v>45987.624999998508</v>
      </c>
      <c r="D633" s="30"/>
      <c r="E633" s="30">
        <v>0.62435953499999997</v>
      </c>
      <c r="F633" s="30"/>
      <c r="G633"/>
    </row>
    <row r="634" spans="2:7" x14ac:dyDescent="0.35">
      <c r="B634" s="28">
        <f t="shared" si="19"/>
        <v>45987.666666665173</v>
      </c>
      <c r="C634" s="26">
        <f t="shared" si="18"/>
        <v>45987.666666665173</v>
      </c>
      <c r="D634" s="30"/>
      <c r="E634" s="30">
        <v>0.62836328799999996</v>
      </c>
      <c r="F634" s="30"/>
      <c r="G634"/>
    </row>
    <row r="635" spans="2:7" x14ac:dyDescent="0.35">
      <c r="B635" s="28">
        <f t="shared" si="19"/>
        <v>45987.708333331837</v>
      </c>
      <c r="C635" s="26">
        <f t="shared" si="18"/>
        <v>45987.708333331837</v>
      </c>
      <c r="D635" s="30"/>
      <c r="E635" s="30">
        <v>0.63236811400000004</v>
      </c>
      <c r="F635" s="30"/>
      <c r="G635"/>
    </row>
    <row r="636" spans="2:7" x14ac:dyDescent="0.35">
      <c r="B636" s="28">
        <f t="shared" si="19"/>
        <v>45987.749999998501</v>
      </c>
      <c r="C636" s="26">
        <f t="shared" si="18"/>
        <v>45987.749999998501</v>
      </c>
      <c r="D636" s="30"/>
      <c r="E636" s="30">
        <v>0.64032707799999999</v>
      </c>
      <c r="F636" s="30"/>
      <c r="G636"/>
    </row>
    <row r="637" spans="2:7" x14ac:dyDescent="0.35">
      <c r="B637" s="28">
        <f t="shared" si="19"/>
        <v>45987.791666665165</v>
      </c>
      <c r="C637" s="26">
        <f t="shared" si="18"/>
        <v>45987.791666665165</v>
      </c>
      <c r="D637" s="30"/>
      <c r="E637" s="30">
        <v>0.630629577</v>
      </c>
      <c r="F637" s="30"/>
      <c r="G637"/>
    </row>
    <row r="638" spans="2:7" x14ac:dyDescent="0.35">
      <c r="B638" s="28">
        <f t="shared" si="19"/>
        <v>45987.83333333183</v>
      </c>
      <c r="C638" s="26">
        <f t="shared" si="18"/>
        <v>45987.83333333183</v>
      </c>
      <c r="D638" s="30"/>
      <c r="E638" s="30">
        <v>0.61786935600000004</v>
      </c>
      <c r="F638" s="30"/>
      <c r="G638"/>
    </row>
    <row r="639" spans="2:7" x14ac:dyDescent="0.35">
      <c r="B639" s="28">
        <f t="shared" si="19"/>
        <v>45987.874999998494</v>
      </c>
      <c r="C639" s="26">
        <f t="shared" si="18"/>
        <v>45987.874999998494</v>
      </c>
      <c r="D639" s="30"/>
      <c r="E639" s="30">
        <v>0.60453082000000002</v>
      </c>
      <c r="F639" s="30"/>
      <c r="G639"/>
    </row>
    <row r="640" spans="2:7" x14ac:dyDescent="0.35">
      <c r="B640" s="28">
        <f t="shared" si="19"/>
        <v>45987.916666665158</v>
      </c>
      <c r="C640" s="26">
        <f t="shared" si="18"/>
        <v>45987.916666665158</v>
      </c>
      <c r="D640" s="30"/>
      <c r="E640" s="30">
        <v>0.591439979</v>
      </c>
      <c r="F640" s="30"/>
      <c r="G640"/>
    </row>
    <row r="641" spans="2:7" x14ac:dyDescent="0.35">
      <c r="B641" s="28">
        <f t="shared" si="19"/>
        <v>45987.958333331822</v>
      </c>
      <c r="C641" s="26">
        <f t="shared" si="18"/>
        <v>45987.958333331822</v>
      </c>
      <c r="D641" s="30"/>
      <c r="E641" s="30">
        <v>0.58314305899999996</v>
      </c>
      <c r="F641" s="30"/>
      <c r="G641"/>
    </row>
    <row r="642" spans="2:7" x14ac:dyDescent="0.35">
      <c r="B642" s="28">
        <f t="shared" si="19"/>
        <v>45987.999999998487</v>
      </c>
      <c r="C642" s="26">
        <f t="shared" si="18"/>
        <v>45987.999999998487</v>
      </c>
      <c r="D642" s="30"/>
      <c r="E642" s="30">
        <v>0.54658105199999996</v>
      </c>
      <c r="F642" s="30"/>
      <c r="G642"/>
    </row>
    <row r="643" spans="2:7" x14ac:dyDescent="0.35">
      <c r="B643" s="28">
        <f t="shared" si="19"/>
        <v>45988.041666665151</v>
      </c>
      <c r="C643" s="26">
        <f t="shared" si="18"/>
        <v>45988.041666665151</v>
      </c>
      <c r="D643" s="30"/>
      <c r="E643" s="30">
        <v>0.53927440999999998</v>
      </c>
      <c r="F643" s="30"/>
      <c r="G643"/>
    </row>
    <row r="644" spans="2:7" x14ac:dyDescent="0.35">
      <c r="B644" s="28">
        <f t="shared" si="19"/>
        <v>45988.083333331815</v>
      </c>
      <c r="C644" s="26">
        <f t="shared" si="18"/>
        <v>45988.083333331815</v>
      </c>
      <c r="D644" s="30"/>
      <c r="E644" s="30">
        <v>0.53886197999999996</v>
      </c>
      <c r="F644" s="30"/>
      <c r="G644"/>
    </row>
    <row r="645" spans="2:7" x14ac:dyDescent="0.35">
      <c r="B645" s="28">
        <f t="shared" si="19"/>
        <v>45988.124999998479</v>
      </c>
      <c r="C645" s="26">
        <f t="shared" si="18"/>
        <v>45988.124999998479</v>
      </c>
      <c r="D645" s="30"/>
      <c r="E645" s="30">
        <v>0.54198643199999996</v>
      </c>
      <c r="F645" s="30"/>
      <c r="G645"/>
    </row>
    <row r="646" spans="2:7" x14ac:dyDescent="0.35">
      <c r="B646" s="28">
        <f t="shared" si="19"/>
        <v>45988.166666665144</v>
      </c>
      <c r="C646" s="26">
        <f t="shared" si="18"/>
        <v>45988.166666665144</v>
      </c>
      <c r="D646" s="30"/>
      <c r="E646" s="30">
        <v>0.54574952200000004</v>
      </c>
      <c r="F646" s="30"/>
      <c r="G646"/>
    </row>
    <row r="647" spans="2:7" x14ac:dyDescent="0.35">
      <c r="B647" s="28">
        <f t="shared" si="19"/>
        <v>45988.208333331808</v>
      </c>
      <c r="C647" s="26">
        <f t="shared" si="18"/>
        <v>45988.208333331808</v>
      </c>
      <c r="D647" s="30"/>
      <c r="E647" s="30">
        <v>0.55281029999999998</v>
      </c>
      <c r="F647" s="30"/>
      <c r="G647"/>
    </row>
    <row r="648" spans="2:7" x14ac:dyDescent="0.35">
      <c r="B648" s="28">
        <f t="shared" si="19"/>
        <v>45988.249999998472</v>
      </c>
      <c r="C648" s="26">
        <f t="shared" si="18"/>
        <v>45988.249999998472</v>
      </c>
      <c r="D648" s="30"/>
      <c r="E648" s="30">
        <v>0.58184976700000002</v>
      </c>
      <c r="F648" s="30"/>
      <c r="G648"/>
    </row>
    <row r="649" spans="2:7" x14ac:dyDescent="0.35">
      <c r="B649" s="28">
        <f t="shared" si="19"/>
        <v>45988.291666665136</v>
      </c>
      <c r="C649" s="26">
        <f t="shared" si="18"/>
        <v>45988.291666665136</v>
      </c>
      <c r="D649" s="30"/>
      <c r="E649" s="30">
        <v>0.62469020900000005</v>
      </c>
      <c r="F649" s="30"/>
      <c r="G649"/>
    </row>
    <row r="650" spans="2:7" x14ac:dyDescent="0.35">
      <c r="B650" s="28">
        <f t="shared" si="19"/>
        <v>45988.333333331801</v>
      </c>
      <c r="C650" s="26">
        <f t="shared" si="18"/>
        <v>45988.333333331801</v>
      </c>
      <c r="D650" s="30"/>
      <c r="E650" s="30">
        <v>0.62962510500000002</v>
      </c>
      <c r="F650" s="30"/>
      <c r="G650"/>
    </row>
    <row r="651" spans="2:7" x14ac:dyDescent="0.35">
      <c r="B651" s="28">
        <f t="shared" si="19"/>
        <v>45988.374999998465</v>
      </c>
      <c r="C651" s="26">
        <f t="shared" si="18"/>
        <v>45988.374999998465</v>
      </c>
      <c r="D651" s="30"/>
      <c r="E651" s="30">
        <v>0.62569463400000003</v>
      </c>
      <c r="F651" s="30"/>
      <c r="G651"/>
    </row>
    <row r="652" spans="2:7" x14ac:dyDescent="0.35">
      <c r="B652" s="28">
        <f t="shared" si="19"/>
        <v>45988.416666665129</v>
      </c>
      <c r="C652" s="26">
        <f t="shared" si="18"/>
        <v>45988.416666665129</v>
      </c>
      <c r="D652" s="30"/>
      <c r="E652" s="30">
        <v>0.62162498200000005</v>
      </c>
      <c r="F652" s="30"/>
      <c r="G652"/>
    </row>
    <row r="653" spans="2:7" x14ac:dyDescent="0.35">
      <c r="B653" s="28">
        <f t="shared" si="19"/>
        <v>45988.458333331793</v>
      </c>
      <c r="C653" s="26">
        <f t="shared" si="18"/>
        <v>45988.458333331793</v>
      </c>
      <c r="D653" s="30"/>
      <c r="E653" s="30">
        <v>0.62095401299999997</v>
      </c>
      <c r="F653" s="30"/>
      <c r="G653"/>
    </row>
    <row r="654" spans="2:7" x14ac:dyDescent="0.35">
      <c r="B654" s="28">
        <f t="shared" si="19"/>
        <v>45988.499999998457</v>
      </c>
      <c r="C654" s="26">
        <f t="shared" si="18"/>
        <v>45988.499999998457</v>
      </c>
      <c r="D654" s="30"/>
      <c r="E654" s="30">
        <v>0.62011283299999997</v>
      </c>
      <c r="F654" s="30"/>
      <c r="G654"/>
    </row>
    <row r="655" spans="2:7" x14ac:dyDescent="0.35">
      <c r="B655" s="28">
        <f t="shared" si="19"/>
        <v>45988.541666665122</v>
      </c>
      <c r="C655" s="26">
        <f t="shared" si="18"/>
        <v>45988.541666665122</v>
      </c>
      <c r="D655" s="30"/>
      <c r="E655" s="30">
        <v>0.61970264200000003</v>
      </c>
      <c r="F655" s="30"/>
      <c r="G655"/>
    </row>
    <row r="656" spans="2:7" x14ac:dyDescent="0.35">
      <c r="B656" s="28">
        <f t="shared" si="19"/>
        <v>45988.583333331786</v>
      </c>
      <c r="C656" s="26">
        <f t="shared" si="18"/>
        <v>45988.583333331786</v>
      </c>
      <c r="D656" s="30"/>
      <c r="E656" s="30">
        <v>0.62380297799999995</v>
      </c>
      <c r="F656" s="30"/>
      <c r="G656"/>
    </row>
    <row r="657" spans="2:7" x14ac:dyDescent="0.35">
      <c r="B657" s="28">
        <f t="shared" si="19"/>
        <v>45988.62499999845</v>
      </c>
      <c r="C657" s="26">
        <f t="shared" si="18"/>
        <v>45988.62499999845</v>
      </c>
      <c r="D657" s="30"/>
      <c r="E657" s="30">
        <v>0.62606341300000001</v>
      </c>
      <c r="F657" s="30"/>
      <c r="G657"/>
    </row>
    <row r="658" spans="2:7" x14ac:dyDescent="0.35">
      <c r="B658" s="28">
        <f t="shared" si="19"/>
        <v>45988.666666665114</v>
      </c>
      <c r="C658" s="26">
        <f t="shared" si="18"/>
        <v>45988.666666665114</v>
      </c>
      <c r="D658" s="30"/>
      <c r="E658" s="30">
        <v>0.63007809199999998</v>
      </c>
      <c r="F658" s="30"/>
      <c r="G658"/>
    </row>
    <row r="659" spans="2:7" x14ac:dyDescent="0.35">
      <c r="B659" s="28">
        <f t="shared" si="19"/>
        <v>45988.708333331779</v>
      </c>
      <c r="C659" s="26">
        <f t="shared" ref="C659:C722" si="20">B659</f>
        <v>45988.708333331779</v>
      </c>
      <c r="D659" s="30"/>
      <c r="E659" s="30">
        <v>0.63409384700000004</v>
      </c>
      <c r="F659" s="30"/>
      <c r="G659"/>
    </row>
    <row r="660" spans="2:7" x14ac:dyDescent="0.35">
      <c r="B660" s="28">
        <f t="shared" ref="B660:B723" si="21">B659+1/24</f>
        <v>45988.749999998443</v>
      </c>
      <c r="C660" s="26">
        <f t="shared" si="20"/>
        <v>45988.749999998443</v>
      </c>
      <c r="D660" s="30"/>
      <c r="E660" s="30">
        <v>0.642074531</v>
      </c>
      <c r="F660" s="30"/>
      <c r="G660"/>
    </row>
    <row r="661" spans="2:7" x14ac:dyDescent="0.35">
      <c r="B661" s="28">
        <f t="shared" si="21"/>
        <v>45988.791666665107</v>
      </c>
      <c r="C661" s="26">
        <f t="shared" si="20"/>
        <v>45988.791666665107</v>
      </c>
      <c r="D661" s="30"/>
      <c r="E661" s="30">
        <v>0.63235056499999998</v>
      </c>
      <c r="F661" s="30"/>
      <c r="G661"/>
    </row>
    <row r="662" spans="2:7" x14ac:dyDescent="0.35">
      <c r="B662" s="28">
        <f t="shared" si="21"/>
        <v>45988.833333331771</v>
      </c>
      <c r="C662" s="26">
        <f t="shared" si="20"/>
        <v>45988.833333331771</v>
      </c>
      <c r="D662" s="30"/>
      <c r="E662" s="30">
        <v>0.619555521</v>
      </c>
      <c r="F662" s="30"/>
      <c r="G662"/>
    </row>
    <row r="663" spans="2:7" x14ac:dyDescent="0.35">
      <c r="B663" s="28">
        <f t="shared" si="21"/>
        <v>45988.874999998436</v>
      </c>
      <c r="C663" s="26">
        <f t="shared" si="20"/>
        <v>45988.874999998436</v>
      </c>
      <c r="D663" s="30"/>
      <c r="E663" s="30">
        <v>0.60618058500000005</v>
      </c>
      <c r="F663" s="30"/>
      <c r="G663"/>
    </row>
    <row r="664" spans="2:7" x14ac:dyDescent="0.35">
      <c r="B664" s="28">
        <f t="shared" si="21"/>
        <v>45988.9166666651</v>
      </c>
      <c r="C664" s="26">
        <f t="shared" si="20"/>
        <v>45988.9166666651</v>
      </c>
      <c r="D664" s="30"/>
      <c r="E664" s="30">
        <v>0.59305401899999999</v>
      </c>
      <c r="F664" s="30"/>
      <c r="G664"/>
    </row>
    <row r="665" spans="2:7" x14ac:dyDescent="0.35">
      <c r="B665" s="28">
        <f t="shared" si="21"/>
        <v>45988.958333331764</v>
      </c>
      <c r="C665" s="26">
        <f t="shared" si="20"/>
        <v>45988.958333331764</v>
      </c>
      <c r="D665" s="30"/>
      <c r="E665" s="30">
        <v>0.58473445700000004</v>
      </c>
      <c r="F665" s="30"/>
      <c r="G665"/>
    </row>
    <row r="666" spans="2:7" x14ac:dyDescent="0.35">
      <c r="B666" s="28">
        <f t="shared" si="21"/>
        <v>45988.999999998428</v>
      </c>
      <c r="C666" s="26">
        <f t="shared" si="20"/>
        <v>45988.999999998428</v>
      </c>
      <c r="D666" s="30"/>
      <c r="E666" s="30">
        <v>0.53395265800000002</v>
      </c>
      <c r="F666" s="30"/>
      <c r="G666"/>
    </row>
    <row r="667" spans="2:7" x14ac:dyDescent="0.35">
      <c r="B667" s="28">
        <f t="shared" si="21"/>
        <v>45989.041666665093</v>
      </c>
      <c r="C667" s="26">
        <f t="shared" si="20"/>
        <v>45989.041666665093</v>
      </c>
      <c r="D667" s="30"/>
      <c r="E667" s="30">
        <v>0.54190637699999999</v>
      </c>
      <c r="F667" s="30"/>
      <c r="G667"/>
    </row>
    <row r="668" spans="2:7" x14ac:dyDescent="0.35">
      <c r="B668" s="28">
        <f t="shared" si="21"/>
        <v>45989.083333331757</v>
      </c>
      <c r="C668" s="26">
        <f t="shared" si="20"/>
        <v>45989.083333331757</v>
      </c>
      <c r="D668" s="30"/>
      <c r="E668" s="30">
        <v>0.53794317999999997</v>
      </c>
      <c r="F668" s="30"/>
      <c r="G668"/>
    </row>
    <row r="669" spans="2:7" x14ac:dyDescent="0.35">
      <c r="B669" s="28">
        <f t="shared" si="21"/>
        <v>45989.124999998421</v>
      </c>
      <c r="C669" s="26">
        <f t="shared" si="20"/>
        <v>45989.124999998421</v>
      </c>
      <c r="D669" s="30"/>
      <c r="E669" s="30">
        <v>0.53111565999999999</v>
      </c>
      <c r="F669" s="30"/>
      <c r="G669"/>
    </row>
    <row r="670" spans="2:7" x14ac:dyDescent="0.35">
      <c r="B670" s="28">
        <f t="shared" si="21"/>
        <v>45989.166666665085</v>
      </c>
      <c r="C670" s="26">
        <f t="shared" si="20"/>
        <v>45989.166666665085</v>
      </c>
      <c r="D670" s="30"/>
      <c r="E670" s="30">
        <v>0.51967728400000002</v>
      </c>
      <c r="F670" s="30"/>
      <c r="G670"/>
    </row>
    <row r="671" spans="2:7" x14ac:dyDescent="0.35">
      <c r="B671" s="28">
        <f t="shared" si="21"/>
        <v>45989.20833333175</v>
      </c>
      <c r="C671" s="26">
        <f t="shared" si="20"/>
        <v>45989.20833333175</v>
      </c>
      <c r="D671" s="30"/>
      <c r="E671" s="30">
        <v>0.51644907500000004</v>
      </c>
      <c r="F671" s="30"/>
      <c r="G671"/>
    </row>
    <row r="672" spans="2:7" x14ac:dyDescent="0.35">
      <c r="B672" s="28">
        <f t="shared" si="21"/>
        <v>45989.249999998414</v>
      </c>
      <c r="C672" s="26">
        <f t="shared" si="20"/>
        <v>45989.249999998414</v>
      </c>
      <c r="D672" s="30"/>
      <c r="E672" s="30">
        <v>0.52525408500000004</v>
      </c>
      <c r="F672" s="30"/>
      <c r="G672"/>
    </row>
    <row r="673" spans="2:7" x14ac:dyDescent="0.35">
      <c r="B673" s="28">
        <f t="shared" si="21"/>
        <v>45989.291666665078</v>
      </c>
      <c r="C673" s="26">
        <f t="shared" si="20"/>
        <v>45989.291666665078</v>
      </c>
      <c r="D673" s="30"/>
      <c r="E673" s="30">
        <v>0.53456634800000002</v>
      </c>
      <c r="F673" s="30"/>
      <c r="G673"/>
    </row>
    <row r="674" spans="2:7" x14ac:dyDescent="0.35">
      <c r="B674" s="28">
        <f t="shared" si="21"/>
        <v>45989.333333331742</v>
      </c>
      <c r="C674" s="26">
        <f t="shared" si="20"/>
        <v>45989.333333331742</v>
      </c>
      <c r="D674" s="30"/>
      <c r="E674" s="30">
        <v>0.55261037700000004</v>
      </c>
      <c r="F674" s="30"/>
      <c r="G674"/>
    </row>
    <row r="675" spans="2:7" x14ac:dyDescent="0.35">
      <c r="B675" s="28">
        <f t="shared" si="21"/>
        <v>45989.374999998407</v>
      </c>
      <c r="C675" s="26">
        <f t="shared" si="20"/>
        <v>45989.374999998407</v>
      </c>
      <c r="D675" s="30"/>
      <c r="E675" s="30">
        <v>0.56989293799999996</v>
      </c>
      <c r="F675" s="30"/>
      <c r="G675"/>
    </row>
    <row r="676" spans="2:7" x14ac:dyDescent="0.35">
      <c r="B676" s="28">
        <f t="shared" si="21"/>
        <v>45989.416666665071</v>
      </c>
      <c r="C676" s="26">
        <f t="shared" si="20"/>
        <v>45989.416666665071</v>
      </c>
      <c r="D676" s="30"/>
      <c r="E676" s="30">
        <v>0.58169548000000004</v>
      </c>
      <c r="F676" s="30"/>
      <c r="G676"/>
    </row>
    <row r="677" spans="2:7" x14ac:dyDescent="0.35">
      <c r="B677" s="28">
        <f t="shared" si="21"/>
        <v>45989.458333331735</v>
      </c>
      <c r="C677" s="26">
        <f t="shared" si="20"/>
        <v>45989.458333331735</v>
      </c>
      <c r="D677" s="30"/>
      <c r="E677" s="30">
        <v>0.58397531899999999</v>
      </c>
      <c r="F677" s="30"/>
      <c r="G677"/>
    </row>
    <row r="678" spans="2:7" x14ac:dyDescent="0.35">
      <c r="B678" s="28">
        <f t="shared" si="21"/>
        <v>45989.499999998399</v>
      </c>
      <c r="C678" s="26">
        <f t="shared" si="20"/>
        <v>45989.499999998399</v>
      </c>
      <c r="D678" s="30"/>
      <c r="E678" s="30">
        <v>0.58967553299999997</v>
      </c>
      <c r="F678" s="30"/>
      <c r="G678"/>
    </row>
    <row r="679" spans="2:7" x14ac:dyDescent="0.35">
      <c r="B679" s="28">
        <f t="shared" si="21"/>
        <v>45989.541666665064</v>
      </c>
      <c r="C679" s="26">
        <f t="shared" si="20"/>
        <v>45989.541666665064</v>
      </c>
      <c r="D679" s="30"/>
      <c r="E679" s="30">
        <v>0.58789235100000004</v>
      </c>
      <c r="F679" s="30"/>
      <c r="G679"/>
    </row>
    <row r="680" spans="2:7" x14ac:dyDescent="0.35">
      <c r="B680" s="28">
        <f t="shared" si="21"/>
        <v>45989.583333331728</v>
      </c>
      <c r="C680" s="26">
        <f t="shared" si="20"/>
        <v>45989.583333331728</v>
      </c>
      <c r="D680" s="30"/>
      <c r="E680" s="30">
        <v>0.59168299999999996</v>
      </c>
      <c r="F680" s="30"/>
      <c r="G680"/>
    </row>
    <row r="681" spans="2:7" x14ac:dyDescent="0.35">
      <c r="B681" s="28">
        <f t="shared" si="21"/>
        <v>45989.624999998392</v>
      </c>
      <c r="C681" s="26">
        <f t="shared" si="20"/>
        <v>45989.624999998392</v>
      </c>
      <c r="D681" s="30"/>
      <c r="E681" s="30">
        <v>0.59004889500000002</v>
      </c>
      <c r="F681" s="30"/>
      <c r="G681"/>
    </row>
    <row r="682" spans="2:7" x14ac:dyDescent="0.35">
      <c r="B682" s="28">
        <f t="shared" si="21"/>
        <v>45989.666666665056</v>
      </c>
      <c r="C682" s="26">
        <f t="shared" si="20"/>
        <v>45989.666666665056</v>
      </c>
      <c r="D682" s="30"/>
      <c r="E682" s="30">
        <v>0.58859291000000002</v>
      </c>
      <c r="F682" s="30"/>
      <c r="G682"/>
    </row>
    <row r="683" spans="2:7" x14ac:dyDescent="0.35">
      <c r="B683" s="28">
        <f t="shared" si="21"/>
        <v>45989.70833333172</v>
      </c>
      <c r="C683" s="26">
        <f t="shared" si="20"/>
        <v>45989.70833333172</v>
      </c>
      <c r="D683" s="30"/>
      <c r="E683" s="30">
        <v>0.58163687500000005</v>
      </c>
      <c r="F683" s="30"/>
      <c r="G683"/>
    </row>
    <row r="684" spans="2:7" x14ac:dyDescent="0.35">
      <c r="B684" s="28">
        <f t="shared" si="21"/>
        <v>45989.749999998385</v>
      </c>
      <c r="C684" s="26">
        <f t="shared" si="20"/>
        <v>45989.749999998385</v>
      </c>
      <c r="D684" s="30"/>
      <c r="E684" s="30">
        <v>0.552367049</v>
      </c>
      <c r="F684" s="30"/>
      <c r="G684"/>
    </row>
    <row r="685" spans="2:7" x14ac:dyDescent="0.35">
      <c r="B685" s="28">
        <f t="shared" si="21"/>
        <v>45989.791666665049</v>
      </c>
      <c r="C685" s="26">
        <f t="shared" si="20"/>
        <v>45989.791666665049</v>
      </c>
      <c r="D685" s="30"/>
      <c r="E685" s="30">
        <v>0.53627056299999998</v>
      </c>
      <c r="F685" s="30"/>
      <c r="G685"/>
    </row>
    <row r="686" spans="2:7" x14ac:dyDescent="0.35">
      <c r="B686" s="28">
        <f t="shared" si="21"/>
        <v>45989.833333331713</v>
      </c>
      <c r="C686" s="26">
        <f t="shared" si="20"/>
        <v>45989.833333331713</v>
      </c>
      <c r="D686" s="30"/>
      <c r="E686" s="30">
        <v>0.52346824999999997</v>
      </c>
      <c r="F686" s="30"/>
      <c r="G686"/>
    </row>
    <row r="687" spans="2:7" x14ac:dyDescent="0.35">
      <c r="B687" s="28">
        <f t="shared" si="21"/>
        <v>45989.874999998377</v>
      </c>
      <c r="C687" s="26">
        <f t="shared" si="20"/>
        <v>45989.874999998377</v>
      </c>
      <c r="D687" s="30"/>
      <c r="E687" s="30">
        <v>0.50998917899999996</v>
      </c>
      <c r="F687" s="30"/>
      <c r="G687"/>
    </row>
    <row r="688" spans="2:7" x14ac:dyDescent="0.35">
      <c r="B688" s="28">
        <f t="shared" si="21"/>
        <v>45989.916666665042</v>
      </c>
      <c r="C688" s="26">
        <f t="shared" si="20"/>
        <v>45989.916666665042</v>
      </c>
      <c r="D688" s="30"/>
      <c r="E688" s="30">
        <v>0.50784250799999997</v>
      </c>
      <c r="F688" s="30"/>
      <c r="G688"/>
    </row>
    <row r="689" spans="2:7" x14ac:dyDescent="0.35">
      <c r="B689" s="28">
        <f t="shared" si="21"/>
        <v>45989.958333331706</v>
      </c>
      <c r="C689" s="26">
        <f t="shared" si="20"/>
        <v>45989.958333331706</v>
      </c>
      <c r="D689" s="30"/>
      <c r="E689" s="30">
        <v>0.52631531099999995</v>
      </c>
      <c r="F689" s="30"/>
      <c r="G689"/>
    </row>
    <row r="690" spans="2:7" x14ac:dyDescent="0.35">
      <c r="B690" s="28">
        <f t="shared" si="21"/>
        <v>45989.99999999837</v>
      </c>
      <c r="C690" s="26">
        <f t="shared" si="20"/>
        <v>45989.99999999837</v>
      </c>
      <c r="D690" s="30"/>
      <c r="E690" s="30">
        <v>0.53282220199999997</v>
      </c>
      <c r="F690" s="30"/>
      <c r="G690"/>
    </row>
    <row r="691" spans="2:7" x14ac:dyDescent="0.35">
      <c r="B691" s="28">
        <f t="shared" si="21"/>
        <v>45990.041666665034</v>
      </c>
      <c r="C691" s="26">
        <f t="shared" si="20"/>
        <v>45990.041666665034</v>
      </c>
      <c r="D691" s="30"/>
      <c r="E691" s="30">
        <v>0.540759082</v>
      </c>
      <c r="F691" s="30"/>
      <c r="G691"/>
    </row>
    <row r="692" spans="2:7" x14ac:dyDescent="0.35">
      <c r="B692" s="28">
        <f t="shared" si="21"/>
        <v>45990.083333331699</v>
      </c>
      <c r="C692" s="26">
        <f t="shared" si="20"/>
        <v>45990.083333331699</v>
      </c>
      <c r="D692" s="30"/>
      <c r="E692" s="30">
        <v>0.53680427500000005</v>
      </c>
      <c r="F692" s="30"/>
      <c r="G692"/>
    </row>
    <row r="693" spans="2:7" x14ac:dyDescent="0.35">
      <c r="B693" s="28">
        <f t="shared" si="21"/>
        <v>45990.124999998363</v>
      </c>
      <c r="C693" s="26">
        <f t="shared" si="20"/>
        <v>45990.124999998363</v>
      </c>
      <c r="D693" s="30"/>
      <c r="E693" s="30">
        <v>0.52999121000000005</v>
      </c>
      <c r="F693" s="30"/>
      <c r="G693"/>
    </row>
    <row r="694" spans="2:7" x14ac:dyDescent="0.35">
      <c r="B694" s="28">
        <f t="shared" si="21"/>
        <v>45990.166666665027</v>
      </c>
      <c r="C694" s="26">
        <f t="shared" si="20"/>
        <v>45990.166666665027</v>
      </c>
      <c r="D694" s="30"/>
      <c r="E694" s="30">
        <v>0.51857705099999996</v>
      </c>
      <c r="F694" s="30"/>
      <c r="G694"/>
    </row>
    <row r="695" spans="2:7" x14ac:dyDescent="0.35">
      <c r="B695" s="28">
        <f t="shared" si="21"/>
        <v>45990.208333331691</v>
      </c>
      <c r="C695" s="26">
        <f t="shared" si="20"/>
        <v>45990.208333331691</v>
      </c>
      <c r="D695" s="30"/>
      <c r="E695" s="30">
        <v>0.51535567699999996</v>
      </c>
      <c r="F695" s="30"/>
      <c r="G695"/>
    </row>
    <row r="696" spans="2:7" x14ac:dyDescent="0.35">
      <c r="B696" s="28">
        <f t="shared" si="21"/>
        <v>45990.249999998356</v>
      </c>
      <c r="C696" s="26">
        <f t="shared" si="20"/>
        <v>45990.249999998356</v>
      </c>
      <c r="D696" s="30"/>
      <c r="E696" s="30">
        <v>0.52414204600000003</v>
      </c>
      <c r="F696" s="30"/>
      <c r="G696"/>
    </row>
    <row r="697" spans="2:7" x14ac:dyDescent="0.35">
      <c r="B697" s="28">
        <f t="shared" si="21"/>
        <v>45990.29166666502</v>
      </c>
      <c r="C697" s="26">
        <f t="shared" si="20"/>
        <v>45990.29166666502</v>
      </c>
      <c r="D697" s="30"/>
      <c r="E697" s="30">
        <v>0.53343459299999996</v>
      </c>
      <c r="F697" s="30"/>
      <c r="G697"/>
    </row>
    <row r="698" spans="2:7" x14ac:dyDescent="0.35">
      <c r="B698" s="28">
        <f t="shared" si="21"/>
        <v>45990.333333331684</v>
      </c>
      <c r="C698" s="26">
        <f t="shared" si="20"/>
        <v>45990.333333331684</v>
      </c>
      <c r="D698" s="30"/>
      <c r="E698" s="30">
        <v>0.55144042000000004</v>
      </c>
      <c r="F698" s="30"/>
      <c r="G698"/>
    </row>
    <row r="699" spans="2:7" x14ac:dyDescent="0.35">
      <c r="B699" s="28">
        <f t="shared" si="21"/>
        <v>45990.374999998348</v>
      </c>
      <c r="C699" s="26">
        <f t="shared" si="20"/>
        <v>45990.374999998348</v>
      </c>
      <c r="D699" s="30"/>
      <c r="E699" s="30">
        <v>0.56868639099999996</v>
      </c>
      <c r="F699" s="30"/>
      <c r="G699"/>
    </row>
    <row r="700" spans="2:7" x14ac:dyDescent="0.35">
      <c r="B700" s="28">
        <f t="shared" si="21"/>
        <v>45990.416666665013</v>
      </c>
      <c r="C700" s="26">
        <f t="shared" si="20"/>
        <v>45990.416666665013</v>
      </c>
      <c r="D700" s="30"/>
      <c r="E700" s="30">
        <v>0.58046394499999998</v>
      </c>
      <c r="F700" s="30"/>
      <c r="G700"/>
    </row>
    <row r="701" spans="2:7" x14ac:dyDescent="0.35">
      <c r="B701" s="28">
        <f t="shared" si="21"/>
        <v>45990.458333331677</v>
      </c>
      <c r="C701" s="26">
        <f t="shared" si="20"/>
        <v>45990.458333331677</v>
      </c>
      <c r="D701" s="30"/>
      <c r="E701" s="30">
        <v>0.58273895799999997</v>
      </c>
      <c r="F701" s="30"/>
      <c r="G701"/>
    </row>
    <row r="702" spans="2:7" x14ac:dyDescent="0.35">
      <c r="B702" s="28">
        <f t="shared" si="21"/>
        <v>45990.499999998341</v>
      </c>
      <c r="C702" s="26">
        <f t="shared" si="20"/>
        <v>45990.499999998341</v>
      </c>
      <c r="D702" s="30"/>
      <c r="E702" s="30">
        <v>0.58842710300000001</v>
      </c>
      <c r="F702" s="30"/>
      <c r="G702"/>
    </row>
    <row r="703" spans="2:7" x14ac:dyDescent="0.35">
      <c r="B703" s="28">
        <f t="shared" si="21"/>
        <v>45990.541666665005</v>
      </c>
      <c r="C703" s="26">
        <f t="shared" si="20"/>
        <v>45990.541666665005</v>
      </c>
      <c r="D703" s="30"/>
      <c r="E703" s="30">
        <v>0.586647696</v>
      </c>
      <c r="F703" s="30"/>
      <c r="G703"/>
    </row>
    <row r="704" spans="2:7" x14ac:dyDescent="0.35">
      <c r="B704" s="28">
        <f t="shared" si="21"/>
        <v>45990.58333333167</v>
      </c>
      <c r="C704" s="26">
        <f t="shared" si="20"/>
        <v>45990.58333333167</v>
      </c>
      <c r="D704" s="30"/>
      <c r="E704" s="30">
        <v>0.59043031999999995</v>
      </c>
      <c r="F704" s="30"/>
      <c r="G704"/>
    </row>
    <row r="705" spans="2:7" x14ac:dyDescent="0.35">
      <c r="B705" s="28">
        <f t="shared" si="21"/>
        <v>45990.624999998334</v>
      </c>
      <c r="C705" s="26">
        <f t="shared" si="20"/>
        <v>45990.624999998334</v>
      </c>
      <c r="D705" s="30"/>
      <c r="E705" s="30">
        <v>0.58879967499999997</v>
      </c>
      <c r="F705" s="30"/>
      <c r="G705"/>
    </row>
    <row r="706" spans="2:7" x14ac:dyDescent="0.35">
      <c r="B706" s="28">
        <f t="shared" si="21"/>
        <v>45990.666666664998</v>
      </c>
      <c r="C706" s="26">
        <f t="shared" si="20"/>
        <v>45990.666666664998</v>
      </c>
      <c r="D706" s="30"/>
      <c r="E706" s="30">
        <v>0.58734677300000004</v>
      </c>
      <c r="F706" s="30"/>
      <c r="G706"/>
    </row>
    <row r="707" spans="2:7" x14ac:dyDescent="0.35">
      <c r="B707" s="28">
        <f t="shared" si="21"/>
        <v>45990.708333331662</v>
      </c>
      <c r="C707" s="26">
        <f t="shared" si="20"/>
        <v>45990.708333331662</v>
      </c>
      <c r="D707" s="30"/>
      <c r="E707" s="30">
        <v>0.58040546500000001</v>
      </c>
      <c r="F707" s="30"/>
      <c r="G707"/>
    </row>
    <row r="708" spans="2:7" x14ac:dyDescent="0.35">
      <c r="B708" s="28">
        <f t="shared" si="21"/>
        <v>45990.749999998327</v>
      </c>
      <c r="C708" s="26">
        <f t="shared" si="20"/>
        <v>45990.749999998327</v>
      </c>
      <c r="D708" s="30"/>
      <c r="E708" s="30">
        <v>0.55119760699999998</v>
      </c>
      <c r="F708" s="30"/>
      <c r="G708"/>
    </row>
    <row r="709" spans="2:7" x14ac:dyDescent="0.35">
      <c r="B709" s="28">
        <f t="shared" si="21"/>
        <v>45990.791666664991</v>
      </c>
      <c r="C709" s="26">
        <f t="shared" si="20"/>
        <v>45990.791666664991</v>
      </c>
      <c r="D709" s="30"/>
      <c r="E709" s="30">
        <v>0.53513520000000003</v>
      </c>
      <c r="F709" s="30"/>
      <c r="G709"/>
    </row>
    <row r="710" spans="2:7" x14ac:dyDescent="0.35">
      <c r="B710" s="28">
        <f t="shared" si="21"/>
        <v>45990.833333331655</v>
      </c>
      <c r="C710" s="26">
        <f t="shared" si="20"/>
        <v>45990.833333331655</v>
      </c>
      <c r="D710" s="30"/>
      <c r="E710" s="30">
        <v>0.52235999099999997</v>
      </c>
      <c r="F710" s="30"/>
      <c r="G710"/>
    </row>
    <row r="711" spans="2:7" x14ac:dyDescent="0.35">
      <c r="B711" s="28">
        <f t="shared" si="21"/>
        <v>45990.874999998319</v>
      </c>
      <c r="C711" s="26">
        <f t="shared" si="20"/>
        <v>45990.874999998319</v>
      </c>
      <c r="D711" s="30"/>
      <c r="E711" s="30">
        <v>0.50890945700000001</v>
      </c>
      <c r="F711" s="30"/>
      <c r="G711"/>
    </row>
    <row r="712" spans="2:7" x14ac:dyDescent="0.35">
      <c r="B712" s="28">
        <f t="shared" si="21"/>
        <v>45990.916666664983</v>
      </c>
      <c r="C712" s="26">
        <f t="shared" si="20"/>
        <v>45990.916666664983</v>
      </c>
      <c r="D712" s="30"/>
      <c r="E712" s="30">
        <v>0.50676733100000004</v>
      </c>
      <c r="F712" s="30"/>
      <c r="G712"/>
    </row>
    <row r="713" spans="2:7" x14ac:dyDescent="0.35">
      <c r="B713" s="28">
        <f t="shared" si="21"/>
        <v>45990.958333331648</v>
      </c>
      <c r="C713" s="26">
        <f t="shared" si="20"/>
        <v>45990.958333331648</v>
      </c>
      <c r="D713" s="30"/>
      <c r="E713" s="30">
        <v>0.52520102400000002</v>
      </c>
      <c r="F713" s="30"/>
      <c r="G713"/>
    </row>
    <row r="714" spans="2:7" x14ac:dyDescent="0.35">
      <c r="B714" s="28">
        <f t="shared" si="21"/>
        <v>45990.999999998312</v>
      </c>
      <c r="C714" s="26">
        <f t="shared" si="20"/>
        <v>45990.999999998312</v>
      </c>
      <c r="D714" s="30"/>
      <c r="E714" s="30">
        <v>0.54555693500000002</v>
      </c>
      <c r="F714" s="30"/>
      <c r="G714"/>
    </row>
    <row r="715" spans="2:7" x14ac:dyDescent="0.35">
      <c r="B715" s="28">
        <f t="shared" si="21"/>
        <v>45991.041666664976</v>
      </c>
      <c r="C715" s="26">
        <f t="shared" si="20"/>
        <v>45991.041666664976</v>
      </c>
      <c r="D715" s="30"/>
      <c r="E715" s="30">
        <v>0.543433893</v>
      </c>
      <c r="F715" s="30"/>
      <c r="G715"/>
    </row>
    <row r="716" spans="2:7" x14ac:dyDescent="0.35">
      <c r="B716" s="28">
        <f t="shared" si="21"/>
        <v>45991.08333333164</v>
      </c>
      <c r="C716" s="26">
        <f t="shared" si="20"/>
        <v>45991.08333333164</v>
      </c>
      <c r="D716" s="30"/>
      <c r="E716" s="30">
        <v>0.54161173699999998</v>
      </c>
      <c r="F716" s="30"/>
      <c r="G716"/>
    </row>
    <row r="717" spans="2:7" x14ac:dyDescent="0.35">
      <c r="B717" s="28">
        <f t="shared" si="21"/>
        <v>45991.124999998305</v>
      </c>
      <c r="C717" s="26">
        <f t="shared" si="20"/>
        <v>45991.124999998305</v>
      </c>
      <c r="D717" s="30"/>
      <c r="E717" s="30">
        <v>0.54032521499999997</v>
      </c>
      <c r="F717" s="30"/>
      <c r="G717"/>
    </row>
    <row r="718" spans="2:7" x14ac:dyDescent="0.35">
      <c r="B718" s="28">
        <f t="shared" si="21"/>
        <v>45991.166666664969</v>
      </c>
      <c r="C718" s="26">
        <f t="shared" si="20"/>
        <v>45991.166666664969</v>
      </c>
      <c r="D718" s="30"/>
      <c r="E718" s="30">
        <v>0.53393531999999999</v>
      </c>
      <c r="F718" s="30"/>
      <c r="G718"/>
    </row>
    <row r="719" spans="2:7" x14ac:dyDescent="0.35">
      <c r="B719" s="28">
        <f t="shared" si="21"/>
        <v>45991.208333331633</v>
      </c>
      <c r="C719" s="26">
        <f t="shared" si="20"/>
        <v>45991.208333331633</v>
      </c>
      <c r="D719" s="30"/>
      <c r="E719" s="30">
        <v>0.53654003900000002</v>
      </c>
      <c r="F719" s="30"/>
      <c r="G719"/>
    </row>
    <row r="720" spans="2:7" x14ac:dyDescent="0.35">
      <c r="B720" s="28">
        <f t="shared" si="21"/>
        <v>45991.249999998297</v>
      </c>
      <c r="C720" s="26">
        <f t="shared" si="20"/>
        <v>45991.249999998297</v>
      </c>
      <c r="D720" s="30"/>
      <c r="E720" s="30">
        <v>0.55164969600000002</v>
      </c>
      <c r="F720" s="30"/>
      <c r="G720"/>
    </row>
    <row r="721" spans="2:7" x14ac:dyDescent="0.35">
      <c r="B721" s="28">
        <f t="shared" si="21"/>
        <v>45991.291666664962</v>
      </c>
      <c r="C721" s="26">
        <f t="shared" si="20"/>
        <v>45991.291666664962</v>
      </c>
      <c r="D721" s="30"/>
      <c r="E721" s="30">
        <v>0.578535205</v>
      </c>
      <c r="F721" s="30"/>
      <c r="G721"/>
    </row>
    <row r="722" spans="2:7" x14ac:dyDescent="0.35">
      <c r="B722" s="28">
        <f t="shared" si="21"/>
        <v>45991.333333331626</v>
      </c>
      <c r="C722" s="26">
        <f t="shared" si="20"/>
        <v>45991.333333331626</v>
      </c>
      <c r="D722" s="30"/>
      <c r="E722" s="30">
        <v>0.59254006199999998</v>
      </c>
      <c r="F722" s="30"/>
      <c r="G722"/>
    </row>
    <row r="723" spans="2:7" x14ac:dyDescent="0.35">
      <c r="B723" s="28">
        <f t="shared" si="21"/>
        <v>45991.37499999829</v>
      </c>
      <c r="C723" s="26">
        <f t="shared" ref="C723:C761" si="22">B723</f>
        <v>45991.37499999829</v>
      </c>
      <c r="D723" s="30"/>
      <c r="E723" s="30">
        <v>0.59295250099999997</v>
      </c>
      <c r="F723" s="30"/>
      <c r="G723"/>
    </row>
    <row r="724" spans="2:7" x14ac:dyDescent="0.35">
      <c r="B724" s="28">
        <f t="shared" ref="B724:B761" si="23">B723+1/24</f>
        <v>45991.416666664954</v>
      </c>
      <c r="C724" s="26">
        <f t="shared" si="22"/>
        <v>45991.416666664954</v>
      </c>
      <c r="D724" s="30"/>
      <c r="E724" s="30">
        <v>0.59508815900000001</v>
      </c>
      <c r="F724" s="30"/>
      <c r="G724"/>
    </row>
    <row r="725" spans="2:7" x14ac:dyDescent="0.35">
      <c r="B725" s="28">
        <f t="shared" si="23"/>
        <v>45991.458333331619</v>
      </c>
      <c r="C725" s="26">
        <f t="shared" si="22"/>
        <v>45991.458333331619</v>
      </c>
      <c r="D725" s="30"/>
      <c r="E725" s="30">
        <v>0.59506659399999995</v>
      </c>
      <c r="F725" s="30"/>
      <c r="G725"/>
    </row>
    <row r="726" spans="2:7" x14ac:dyDescent="0.35">
      <c r="B726" s="28">
        <f t="shared" si="23"/>
        <v>45991.499999998283</v>
      </c>
      <c r="C726" s="26">
        <f t="shared" si="22"/>
        <v>45991.499999998283</v>
      </c>
      <c r="D726" s="30"/>
      <c r="E726" s="30">
        <v>0.59794873800000004</v>
      </c>
      <c r="F726" s="30"/>
      <c r="G726"/>
    </row>
    <row r="727" spans="2:7" x14ac:dyDescent="0.35">
      <c r="B727" s="28">
        <f t="shared" si="23"/>
        <v>45991.541666664947</v>
      </c>
      <c r="C727" s="26">
        <f t="shared" si="22"/>
        <v>45991.541666664947</v>
      </c>
      <c r="D727" s="30"/>
      <c r="E727" s="30">
        <v>0.59915641200000003</v>
      </c>
      <c r="F727" s="30"/>
      <c r="G727"/>
    </row>
    <row r="728" spans="2:7" x14ac:dyDescent="0.35">
      <c r="B728" s="28">
        <f t="shared" si="23"/>
        <v>45991.583333331611</v>
      </c>
      <c r="C728" s="26">
        <f t="shared" si="22"/>
        <v>45991.583333331611</v>
      </c>
      <c r="D728" s="30"/>
      <c r="E728" s="30">
        <v>0.600006492</v>
      </c>
      <c r="F728" s="30"/>
      <c r="G728"/>
    </row>
    <row r="729" spans="2:7" x14ac:dyDescent="0.35">
      <c r="B729" s="28">
        <f t="shared" si="23"/>
        <v>45991.624999998276</v>
      </c>
      <c r="C729" s="26">
        <f t="shared" si="22"/>
        <v>45991.624999998276</v>
      </c>
      <c r="D729" s="30"/>
      <c r="E729" s="30">
        <v>0.60200626400000001</v>
      </c>
      <c r="F729" s="30"/>
      <c r="G729"/>
    </row>
    <row r="730" spans="2:7" x14ac:dyDescent="0.35">
      <c r="B730" s="28">
        <f t="shared" si="23"/>
        <v>45991.66666666494</v>
      </c>
      <c r="C730" s="26">
        <f t="shared" si="22"/>
        <v>45991.66666666494</v>
      </c>
      <c r="D730" s="30"/>
      <c r="E730" s="30">
        <v>0.60440303200000001</v>
      </c>
      <c r="F730" s="30"/>
      <c r="G730"/>
    </row>
    <row r="731" spans="2:7" x14ac:dyDescent="0.35">
      <c r="B731" s="28">
        <f t="shared" si="23"/>
        <v>45991.708333331604</v>
      </c>
      <c r="C731" s="26">
        <f t="shared" si="22"/>
        <v>45991.708333331604</v>
      </c>
      <c r="D731" s="30"/>
      <c r="E731" s="30">
        <v>0.60248426099999997</v>
      </c>
      <c r="F731" s="30"/>
      <c r="G731"/>
    </row>
    <row r="732" spans="2:7" x14ac:dyDescent="0.35">
      <c r="B732" s="28">
        <f t="shared" si="23"/>
        <v>45991.749999998268</v>
      </c>
      <c r="C732" s="26">
        <f t="shared" si="22"/>
        <v>45991.749999998268</v>
      </c>
      <c r="D732" s="30"/>
      <c r="E732" s="30">
        <v>0.60181429200000003</v>
      </c>
      <c r="F732" s="30"/>
      <c r="G732"/>
    </row>
    <row r="733" spans="2:7" x14ac:dyDescent="0.35">
      <c r="B733" s="28">
        <f t="shared" si="23"/>
        <v>45991.791666664933</v>
      </c>
      <c r="C733" s="26">
        <f t="shared" si="22"/>
        <v>45991.791666664933</v>
      </c>
      <c r="D733" s="30"/>
      <c r="E733" s="30">
        <v>0.59096943899999999</v>
      </c>
      <c r="F733" s="30"/>
      <c r="G733"/>
    </row>
    <row r="734" spans="2:7" x14ac:dyDescent="0.35">
      <c r="B734" s="28">
        <f t="shared" si="23"/>
        <v>45991.833333331597</v>
      </c>
      <c r="C734" s="26">
        <f t="shared" si="22"/>
        <v>45991.833333331597</v>
      </c>
      <c r="D734" s="30"/>
      <c r="E734" s="30">
        <v>0.57871147199999995</v>
      </c>
      <c r="F734" s="30"/>
      <c r="G734"/>
    </row>
    <row r="735" spans="2:7" x14ac:dyDescent="0.35">
      <c r="B735" s="28">
        <f t="shared" si="23"/>
        <v>45991.874999998261</v>
      </c>
      <c r="C735" s="26">
        <f t="shared" si="22"/>
        <v>45991.874999998261</v>
      </c>
      <c r="D735" s="30"/>
      <c r="E735" s="30">
        <v>0.55907231899999998</v>
      </c>
      <c r="F735" s="30"/>
      <c r="G735"/>
    </row>
    <row r="736" spans="2:7" x14ac:dyDescent="0.35">
      <c r="B736" s="28">
        <f t="shared" si="23"/>
        <v>45991.916666664925</v>
      </c>
      <c r="C736" s="26">
        <f t="shared" si="22"/>
        <v>45991.916666664925</v>
      </c>
      <c r="D736" s="30"/>
      <c r="E736" s="30">
        <v>0.54491707599999994</v>
      </c>
      <c r="F736" s="30"/>
      <c r="G736"/>
    </row>
    <row r="737" spans="2:7" x14ac:dyDescent="0.35">
      <c r="B737" s="28">
        <f t="shared" si="23"/>
        <v>45991.95833333159</v>
      </c>
      <c r="C737" s="26">
        <f t="shared" si="22"/>
        <v>45991.95833333159</v>
      </c>
      <c r="D737" s="30"/>
      <c r="E737" s="30">
        <v>0.54911759400000004</v>
      </c>
      <c r="F737" s="30"/>
      <c r="G737"/>
    </row>
    <row r="738" spans="2:7" x14ac:dyDescent="0.35">
      <c r="B738" s="28">
        <f t="shared" si="23"/>
        <v>45991.999999998254</v>
      </c>
      <c r="C738" s="26">
        <f t="shared" si="22"/>
        <v>45991.999999998254</v>
      </c>
      <c r="D738" s="30"/>
      <c r="E738" s="30">
        <v>0.544252819</v>
      </c>
      <c r="F738" s="30"/>
      <c r="G738"/>
    </row>
    <row r="739" spans="2:7" x14ac:dyDescent="0.35">
      <c r="B739" s="28">
        <f t="shared" si="23"/>
        <v>45992.041666664918</v>
      </c>
      <c r="C739" s="26">
        <f t="shared" si="22"/>
        <v>45992.041666664918</v>
      </c>
      <c r="D739" s="30"/>
      <c r="E739" s="30">
        <v>0.542134852</v>
      </c>
      <c r="F739" s="30"/>
      <c r="G739"/>
    </row>
    <row r="740" spans="2:7" x14ac:dyDescent="0.35">
      <c r="B740" s="28">
        <f t="shared" si="23"/>
        <v>45992.083333331582</v>
      </c>
      <c r="C740" s="26">
        <f t="shared" si="22"/>
        <v>45992.083333331582</v>
      </c>
      <c r="D740" s="30"/>
      <c r="E740" s="30">
        <v>0.54031705200000002</v>
      </c>
      <c r="F740" s="30"/>
      <c r="G740"/>
    </row>
    <row r="741" spans="2:7" x14ac:dyDescent="0.35">
      <c r="B741" s="28">
        <f t="shared" si="23"/>
        <v>45992.124999998246</v>
      </c>
      <c r="C741" s="26">
        <f t="shared" si="22"/>
        <v>45992.124999998246</v>
      </c>
      <c r="D741" s="30"/>
      <c r="E741" s="30">
        <v>0.53903360499999997</v>
      </c>
      <c r="F741" s="30"/>
      <c r="G741"/>
    </row>
    <row r="742" spans="2:7" x14ac:dyDescent="0.35">
      <c r="B742" s="28">
        <f t="shared" si="23"/>
        <v>45992.166666664911</v>
      </c>
      <c r="C742" s="26">
        <f t="shared" si="22"/>
        <v>45992.166666664911</v>
      </c>
      <c r="D742" s="30"/>
      <c r="E742" s="30">
        <v>0.532658984</v>
      </c>
      <c r="F742" s="30"/>
      <c r="G742"/>
    </row>
    <row r="743" spans="2:7" x14ac:dyDescent="0.35">
      <c r="B743" s="28">
        <f t="shared" si="23"/>
        <v>45992.208333331575</v>
      </c>
      <c r="C743" s="26">
        <f t="shared" si="22"/>
        <v>45992.208333331575</v>
      </c>
      <c r="D743" s="30"/>
      <c r="E743" s="30">
        <v>0.53525747700000004</v>
      </c>
      <c r="F743" s="30"/>
      <c r="G743"/>
    </row>
    <row r="744" spans="2:7" x14ac:dyDescent="0.35">
      <c r="B744" s="28">
        <f t="shared" si="23"/>
        <v>45992.249999998239</v>
      </c>
      <c r="C744" s="26">
        <f t="shared" si="22"/>
        <v>45992.249999998239</v>
      </c>
      <c r="D744" s="30"/>
      <c r="E744" s="30">
        <v>0.55033101500000003</v>
      </c>
      <c r="F744" s="30"/>
      <c r="G744"/>
    </row>
    <row r="745" spans="2:7" x14ac:dyDescent="0.35">
      <c r="B745" s="28">
        <f t="shared" si="23"/>
        <v>45992.291666664903</v>
      </c>
      <c r="C745" s="26">
        <f t="shared" si="22"/>
        <v>45992.291666664903</v>
      </c>
      <c r="D745" s="30"/>
      <c r="E745" s="30">
        <v>0.57715225599999997</v>
      </c>
      <c r="F745" s="30"/>
      <c r="G745"/>
    </row>
    <row r="746" spans="2:7" x14ac:dyDescent="0.35">
      <c r="B746" s="28">
        <f t="shared" si="23"/>
        <v>45992.333333331568</v>
      </c>
      <c r="C746" s="26">
        <f t="shared" si="22"/>
        <v>45992.333333331568</v>
      </c>
      <c r="D746" s="30"/>
      <c r="E746" s="30">
        <v>0.59112363599999995</v>
      </c>
      <c r="F746" s="30"/>
      <c r="G746"/>
    </row>
    <row r="747" spans="2:7" x14ac:dyDescent="0.35">
      <c r="B747" s="28">
        <f t="shared" si="23"/>
        <v>45992.374999998232</v>
      </c>
      <c r="C747" s="26">
        <f t="shared" si="22"/>
        <v>45992.374999998232</v>
      </c>
      <c r="D747" s="30"/>
      <c r="E747" s="30">
        <v>0.59153508899999996</v>
      </c>
      <c r="F747" s="30"/>
      <c r="G747"/>
    </row>
    <row r="748" spans="2:7" x14ac:dyDescent="0.35">
      <c r="B748" s="28">
        <f t="shared" si="23"/>
        <v>45992.416666664896</v>
      </c>
      <c r="C748" s="26">
        <f t="shared" si="22"/>
        <v>45992.416666664896</v>
      </c>
      <c r="D748" s="30"/>
      <c r="E748" s="30">
        <v>0.59366564200000005</v>
      </c>
      <c r="F748" s="30"/>
      <c r="G748"/>
    </row>
    <row r="749" spans="2:7" x14ac:dyDescent="0.35">
      <c r="B749" s="28">
        <f t="shared" si="23"/>
        <v>45992.45833333156</v>
      </c>
      <c r="C749" s="26">
        <f t="shared" si="22"/>
        <v>45992.45833333156</v>
      </c>
      <c r="D749" s="30"/>
      <c r="E749" s="30">
        <v>0.59364412899999996</v>
      </c>
      <c r="F749" s="30"/>
      <c r="G749"/>
    </row>
    <row r="750" spans="2:7" x14ac:dyDescent="0.35">
      <c r="B750" s="28">
        <f t="shared" si="23"/>
        <v>45992.499999998225</v>
      </c>
      <c r="C750" s="26">
        <f t="shared" si="22"/>
        <v>45992.499999998225</v>
      </c>
      <c r="D750" s="30"/>
      <c r="E750" s="30">
        <v>0.59651938299999996</v>
      </c>
      <c r="F750" s="30"/>
      <c r="G750"/>
    </row>
    <row r="751" spans="2:7" x14ac:dyDescent="0.35">
      <c r="B751" s="28">
        <f t="shared" si="23"/>
        <v>45992.541666664889</v>
      </c>
      <c r="C751" s="26">
        <f t="shared" si="22"/>
        <v>45992.541666664889</v>
      </c>
      <c r="D751" s="30"/>
      <c r="E751" s="30">
        <v>0.59772417</v>
      </c>
      <c r="F751" s="30"/>
      <c r="G751"/>
    </row>
    <row r="752" spans="2:7" x14ac:dyDescent="0.35">
      <c r="B752" s="28">
        <f t="shared" si="23"/>
        <v>45992.583333331553</v>
      </c>
      <c r="C752" s="26">
        <f t="shared" si="22"/>
        <v>45992.583333331553</v>
      </c>
      <c r="D752" s="30"/>
      <c r="E752" s="30">
        <v>0.59857221800000004</v>
      </c>
      <c r="F752" s="30"/>
      <c r="G752"/>
    </row>
    <row r="753" spans="2:7" x14ac:dyDescent="0.35">
      <c r="B753" s="28">
        <f t="shared" si="23"/>
        <v>45992.624999998217</v>
      </c>
      <c r="C753" s="26">
        <f t="shared" si="22"/>
        <v>45992.624999998217</v>
      </c>
      <c r="D753" s="30"/>
      <c r="E753" s="30">
        <v>0.60056720900000005</v>
      </c>
      <c r="F753" s="30"/>
      <c r="G753"/>
    </row>
    <row r="754" spans="2:7" x14ac:dyDescent="0.35">
      <c r="B754" s="28">
        <f t="shared" si="23"/>
        <v>45992.666666664882</v>
      </c>
      <c r="C754" s="26">
        <f t="shared" si="22"/>
        <v>45992.666666664882</v>
      </c>
      <c r="D754" s="30"/>
      <c r="E754" s="30">
        <v>0.60295824799999997</v>
      </c>
      <c r="F754" s="30"/>
      <c r="G754"/>
    </row>
    <row r="755" spans="2:7" x14ac:dyDescent="0.35">
      <c r="B755" s="28">
        <f t="shared" si="23"/>
        <v>45992.708333331546</v>
      </c>
      <c r="C755" s="26">
        <f t="shared" si="22"/>
        <v>45992.708333331546</v>
      </c>
      <c r="D755" s="30"/>
      <c r="E755" s="30">
        <v>0.60104406399999999</v>
      </c>
      <c r="F755" s="30"/>
      <c r="G755"/>
    </row>
    <row r="756" spans="2:7" x14ac:dyDescent="0.35">
      <c r="B756" s="28">
        <f t="shared" si="23"/>
        <v>45992.74999999821</v>
      </c>
      <c r="C756" s="26">
        <f t="shared" si="22"/>
        <v>45992.74999999821</v>
      </c>
      <c r="D756" s="30"/>
      <c r="E756" s="30">
        <v>0.60037569599999996</v>
      </c>
      <c r="F756" s="30"/>
      <c r="G756"/>
    </row>
    <row r="757" spans="2:7" x14ac:dyDescent="0.35">
      <c r="B757" s="28">
        <f t="shared" si="23"/>
        <v>45992.791666664874</v>
      </c>
      <c r="C757" s="26">
        <f t="shared" si="22"/>
        <v>45992.791666664874</v>
      </c>
      <c r="D757" s="30"/>
      <c r="E757" s="30">
        <v>0.58955676700000004</v>
      </c>
      <c r="F757" s="30"/>
      <c r="G757"/>
    </row>
    <row r="758" spans="2:7" x14ac:dyDescent="0.35">
      <c r="B758" s="28">
        <f t="shared" si="23"/>
        <v>45992.833333331539</v>
      </c>
      <c r="C758" s="26">
        <f t="shared" si="22"/>
        <v>45992.833333331539</v>
      </c>
      <c r="D758" s="30"/>
      <c r="E758" s="30">
        <v>0.57732810199999995</v>
      </c>
      <c r="F758" s="30"/>
      <c r="G758"/>
    </row>
    <row r="759" spans="2:7" x14ac:dyDescent="0.35">
      <c r="B759" s="28">
        <f t="shared" si="23"/>
        <v>45992.874999998203</v>
      </c>
      <c r="C759" s="26">
        <f t="shared" si="22"/>
        <v>45992.874999998203</v>
      </c>
      <c r="D759" s="30"/>
      <c r="E759" s="30">
        <v>0.55773589499999998</v>
      </c>
      <c r="F759" s="30"/>
      <c r="G759"/>
    </row>
    <row r="760" spans="2:7" x14ac:dyDescent="0.35">
      <c r="B760" s="28">
        <f t="shared" si="23"/>
        <v>45992.916666664867</v>
      </c>
      <c r="C760" s="26">
        <f t="shared" si="22"/>
        <v>45992.916666664867</v>
      </c>
      <c r="D760" s="30"/>
      <c r="E760" s="30">
        <v>0.54361448899999998</v>
      </c>
      <c r="F760" s="30"/>
      <c r="G760"/>
    </row>
    <row r="761" spans="2:7" x14ac:dyDescent="0.35">
      <c r="B761" s="28">
        <f t="shared" si="23"/>
        <v>45992.958333331531</v>
      </c>
      <c r="C761" s="26">
        <f t="shared" si="22"/>
        <v>45992.958333331531</v>
      </c>
      <c r="D761" s="30"/>
      <c r="E761" s="30">
        <v>0.54780496599999995</v>
      </c>
      <c r="F761" s="30"/>
      <c r="G761"/>
    </row>
    <row r="762" spans="2:7" x14ac:dyDescent="0.35">
      <c r="B762" s="28">
        <f t="shared" ref="B762:B787" si="24">B761+1/24</f>
        <v>45992.999999998196</v>
      </c>
      <c r="C762" s="26">
        <f t="shared" ref="C762:C786" si="25">B762</f>
        <v>45992.999999998196</v>
      </c>
      <c r="D762" s="30"/>
      <c r="E762" s="30">
        <v>0.54071750600000001</v>
      </c>
      <c r="F762" s="30"/>
      <c r="G762"/>
    </row>
    <row r="763" spans="2:7" x14ac:dyDescent="0.35">
      <c r="B763" s="28">
        <f t="shared" si="24"/>
        <v>45993.04166666486</v>
      </c>
      <c r="C763" s="26">
        <f t="shared" si="25"/>
        <v>45993.04166666486</v>
      </c>
      <c r="D763" s="30"/>
      <c r="E763" s="30">
        <v>0.53861329700000005</v>
      </c>
      <c r="F763" s="30"/>
      <c r="G763"/>
    </row>
    <row r="764" spans="2:7" x14ac:dyDescent="0.35">
      <c r="B764" s="28">
        <f t="shared" si="24"/>
        <v>45993.083333331524</v>
      </c>
      <c r="C764" s="26">
        <f t="shared" si="25"/>
        <v>45993.083333331524</v>
      </c>
      <c r="D764" s="30"/>
      <c r="E764" s="30">
        <v>0.53680730499999996</v>
      </c>
      <c r="F764" s="30"/>
      <c r="G764"/>
    </row>
    <row r="765" spans="2:7" x14ac:dyDescent="0.35">
      <c r="B765" s="28">
        <f t="shared" si="24"/>
        <v>45993.124999998188</v>
      </c>
      <c r="C765" s="26">
        <f t="shared" si="25"/>
        <v>45993.124999998188</v>
      </c>
      <c r="D765" s="30"/>
      <c r="E765" s="30">
        <v>0.53553219399999996</v>
      </c>
      <c r="F765" s="30"/>
      <c r="G765"/>
    </row>
    <row r="766" spans="2:7" x14ac:dyDescent="0.35">
      <c r="B766" s="28">
        <f t="shared" si="24"/>
        <v>45993.166666664853</v>
      </c>
      <c r="C766" s="26">
        <f t="shared" si="25"/>
        <v>45993.166666664853</v>
      </c>
      <c r="D766" s="30"/>
      <c r="E766" s="30">
        <v>0.52919898200000004</v>
      </c>
      <c r="F766" s="30"/>
      <c r="G766"/>
    </row>
    <row r="767" spans="2:7" x14ac:dyDescent="0.35">
      <c r="B767" s="28">
        <f t="shared" si="24"/>
        <v>45993.208333331517</v>
      </c>
      <c r="C767" s="26">
        <f t="shared" si="25"/>
        <v>45993.208333331517</v>
      </c>
      <c r="D767" s="30"/>
      <c r="E767" s="30">
        <v>0.53178059499999997</v>
      </c>
      <c r="F767" s="30"/>
      <c r="G767"/>
    </row>
    <row r="768" spans="2:7" x14ac:dyDescent="0.35">
      <c r="B768" s="28">
        <f t="shared" si="24"/>
        <v>45993.249999998181</v>
      </c>
      <c r="C768" s="26">
        <f t="shared" si="25"/>
        <v>45993.249999998181</v>
      </c>
      <c r="D768" s="30"/>
      <c r="E768" s="30">
        <v>0.54675622000000001</v>
      </c>
      <c r="F768" s="30"/>
      <c r="G768"/>
    </row>
    <row r="769" spans="2:7" x14ac:dyDescent="0.35">
      <c r="B769" s="28">
        <f t="shared" si="24"/>
        <v>45993.291666664845</v>
      </c>
      <c r="C769" s="26">
        <f t="shared" si="25"/>
        <v>45993.291666664845</v>
      </c>
      <c r="D769" s="30"/>
      <c r="E769" s="30">
        <v>0.57340323800000004</v>
      </c>
      <c r="F769" s="30"/>
      <c r="G769"/>
    </row>
    <row r="770" spans="2:7" x14ac:dyDescent="0.35">
      <c r="B770" s="28">
        <f t="shared" si="24"/>
        <v>45993.333333331509</v>
      </c>
      <c r="C770" s="26">
        <f t="shared" si="25"/>
        <v>45993.333333331509</v>
      </c>
      <c r="D770" s="30"/>
      <c r="E770" s="30">
        <v>0.58728386399999999</v>
      </c>
      <c r="F770" s="30"/>
      <c r="G770"/>
    </row>
    <row r="771" spans="2:7" x14ac:dyDescent="0.35">
      <c r="B771" s="28">
        <f t="shared" si="24"/>
        <v>45993.374999998174</v>
      </c>
      <c r="C771" s="26">
        <f t="shared" si="25"/>
        <v>45993.374999998174</v>
      </c>
      <c r="D771" s="30"/>
      <c r="E771" s="30">
        <v>0.58769264399999999</v>
      </c>
      <c r="F771" s="30"/>
      <c r="G771"/>
    </row>
    <row r="772" spans="2:7" x14ac:dyDescent="0.35">
      <c r="B772" s="28">
        <f t="shared" si="24"/>
        <v>45993.416666664838</v>
      </c>
      <c r="C772" s="26">
        <f t="shared" si="25"/>
        <v>45993.416666664838</v>
      </c>
      <c r="D772" s="30"/>
      <c r="E772" s="30">
        <v>0.58980935800000001</v>
      </c>
      <c r="F772" s="30"/>
      <c r="G772"/>
    </row>
    <row r="773" spans="2:7" x14ac:dyDescent="0.35">
      <c r="B773" s="28">
        <f t="shared" si="24"/>
        <v>45993.458333331502</v>
      </c>
      <c r="C773" s="26">
        <f t="shared" si="25"/>
        <v>45993.458333331502</v>
      </c>
      <c r="D773" s="30"/>
      <c r="E773" s="30">
        <v>0.58978798399999999</v>
      </c>
      <c r="F773" s="30"/>
      <c r="G773"/>
    </row>
    <row r="774" spans="2:7" x14ac:dyDescent="0.35">
      <c r="B774" s="28">
        <f t="shared" si="24"/>
        <v>45993.499999998166</v>
      </c>
      <c r="C774" s="26">
        <f t="shared" si="25"/>
        <v>45993.499999998166</v>
      </c>
      <c r="D774" s="30"/>
      <c r="E774" s="30">
        <v>0.59264456099999996</v>
      </c>
      <c r="F774" s="30"/>
      <c r="G774"/>
    </row>
    <row r="775" spans="2:7" x14ac:dyDescent="0.35">
      <c r="B775" s="28">
        <f t="shared" si="24"/>
        <v>45993.541666664831</v>
      </c>
      <c r="C775" s="26">
        <f t="shared" si="25"/>
        <v>45993.541666664831</v>
      </c>
      <c r="D775" s="30"/>
      <c r="E775" s="30">
        <v>0.59384152199999996</v>
      </c>
      <c r="F775" s="30"/>
      <c r="G775"/>
    </row>
    <row r="776" spans="2:7" x14ac:dyDescent="0.35">
      <c r="B776" s="28">
        <f t="shared" si="24"/>
        <v>45993.583333331495</v>
      </c>
      <c r="C776" s="26">
        <f t="shared" si="25"/>
        <v>45993.583333331495</v>
      </c>
      <c r="D776" s="30"/>
      <c r="E776" s="30">
        <v>0.59468406100000004</v>
      </c>
      <c r="F776" s="30"/>
      <c r="G776"/>
    </row>
    <row r="777" spans="2:7" x14ac:dyDescent="0.35">
      <c r="B777" s="28">
        <f t="shared" si="24"/>
        <v>45993.624999998159</v>
      </c>
      <c r="C777" s="26">
        <f t="shared" si="25"/>
        <v>45993.624999998159</v>
      </c>
      <c r="D777" s="30"/>
      <c r="E777" s="30">
        <v>0.59666609400000004</v>
      </c>
      <c r="F777" s="30"/>
      <c r="G777"/>
    </row>
    <row r="778" spans="2:7" x14ac:dyDescent="0.35">
      <c r="B778" s="28">
        <f t="shared" si="24"/>
        <v>45993.666666664823</v>
      </c>
      <c r="C778" s="26">
        <f t="shared" si="25"/>
        <v>45993.666666664823</v>
      </c>
      <c r="D778" s="30"/>
      <c r="E778" s="30">
        <v>0.59904160200000001</v>
      </c>
      <c r="F778" s="30"/>
      <c r="G778"/>
    </row>
    <row r="779" spans="2:7" x14ac:dyDescent="0.35">
      <c r="B779" s="28">
        <f t="shared" si="24"/>
        <v>45993.708333331488</v>
      </c>
      <c r="C779" s="26">
        <f t="shared" si="25"/>
        <v>45993.708333331488</v>
      </c>
      <c r="D779" s="30"/>
      <c r="E779" s="30">
        <v>0.597139851</v>
      </c>
      <c r="F779" s="30"/>
      <c r="G779"/>
    </row>
    <row r="780" spans="2:7" x14ac:dyDescent="0.35">
      <c r="B780" s="28">
        <f t="shared" si="24"/>
        <v>45993.749999998152</v>
      </c>
      <c r="C780" s="26">
        <f t="shared" si="25"/>
        <v>45993.749999998152</v>
      </c>
      <c r="D780" s="30"/>
      <c r="E780" s="30">
        <v>0.59647582499999996</v>
      </c>
      <c r="F780" s="30"/>
      <c r="G780"/>
    </row>
    <row r="781" spans="2:7" x14ac:dyDescent="0.35">
      <c r="B781" s="28">
        <f t="shared" si="24"/>
        <v>45993.791666664816</v>
      </c>
      <c r="C781" s="26">
        <f t="shared" si="25"/>
        <v>45993.791666664816</v>
      </c>
      <c r="D781" s="30"/>
      <c r="E781" s="30">
        <v>0.58572717299999999</v>
      </c>
      <c r="F781" s="30"/>
      <c r="G781"/>
    </row>
    <row r="782" spans="2:7" x14ac:dyDescent="0.35">
      <c r="B782" s="28">
        <f t="shared" si="24"/>
        <v>45993.83333333148</v>
      </c>
      <c r="C782" s="26">
        <f t="shared" si="25"/>
        <v>45993.83333333148</v>
      </c>
      <c r="D782" s="30"/>
      <c r="E782" s="30">
        <v>0.57357794200000001</v>
      </c>
      <c r="F782" s="30"/>
      <c r="G782"/>
    </row>
    <row r="783" spans="2:7" x14ac:dyDescent="0.35">
      <c r="B783" s="28">
        <f t="shared" si="24"/>
        <v>45993.874999998145</v>
      </c>
      <c r="C783" s="26">
        <f t="shared" si="25"/>
        <v>45993.874999998145</v>
      </c>
      <c r="D783" s="30"/>
      <c r="E783" s="30">
        <v>0.55411299999999997</v>
      </c>
      <c r="F783" s="30"/>
      <c r="G783"/>
    </row>
    <row r="784" spans="2:7" x14ac:dyDescent="0.35">
      <c r="B784" s="28">
        <f t="shared" si="24"/>
        <v>45993.916666664809</v>
      </c>
      <c r="C784" s="26">
        <f t="shared" si="25"/>
        <v>45993.916666664809</v>
      </c>
      <c r="D784" s="30"/>
      <c r="E784" s="30">
        <v>0.54008332299999995</v>
      </c>
      <c r="F784" s="30"/>
      <c r="G784"/>
    </row>
    <row r="785" spans="2:7" x14ac:dyDescent="0.35">
      <c r="B785" s="28">
        <f t="shared" si="24"/>
        <v>45993.958333331473</v>
      </c>
      <c r="C785" s="26">
        <f t="shared" si="25"/>
        <v>45993.958333331473</v>
      </c>
      <c r="D785" s="30"/>
      <c r="E785" s="30">
        <v>0.54424658000000004</v>
      </c>
      <c r="F785" s="30"/>
      <c r="G785"/>
    </row>
    <row r="786" spans="2:7" x14ac:dyDescent="0.35">
      <c r="B786" s="28">
        <f t="shared" si="24"/>
        <v>45993.999999998137</v>
      </c>
      <c r="C786" s="26">
        <f t="shared" si="25"/>
        <v>45993.999999998137</v>
      </c>
      <c r="D786" s="30"/>
      <c r="E786" s="30">
        <v>0.54559140299999997</v>
      </c>
      <c r="F786" s="30"/>
      <c r="G786"/>
    </row>
    <row r="787" spans="2:7" x14ac:dyDescent="0.35">
      <c r="B787" s="28">
        <f t="shared" si="24"/>
        <v>45994.041666664802</v>
      </c>
      <c r="C787" s="26">
        <f t="shared" ref="C787:C850" si="26">B787</f>
        <v>45994.041666664802</v>
      </c>
      <c r="D787" s="30"/>
      <c r="E787" s="30">
        <v>0.54346822699999997</v>
      </c>
      <c r="F787" s="30"/>
      <c r="G787"/>
    </row>
    <row r="788" spans="2:7" x14ac:dyDescent="0.35">
      <c r="B788" s="28">
        <f t="shared" ref="B788:B851" si="27">B787+1/24</f>
        <v>45994.083333331466</v>
      </c>
      <c r="C788" s="26">
        <f t="shared" si="26"/>
        <v>45994.083333331466</v>
      </c>
      <c r="D788" s="30"/>
      <c r="E788" s="30">
        <v>0.54164595599999998</v>
      </c>
      <c r="F788" s="30"/>
      <c r="G788"/>
    </row>
    <row r="789" spans="2:7" x14ac:dyDescent="0.35">
      <c r="B789" s="28">
        <f t="shared" si="27"/>
        <v>45994.12499999813</v>
      </c>
      <c r="C789" s="26">
        <f t="shared" si="26"/>
        <v>45994.12499999813</v>
      </c>
      <c r="D789" s="30"/>
      <c r="E789" s="30">
        <v>0.54035935199999996</v>
      </c>
      <c r="F789" s="30"/>
      <c r="G789"/>
    </row>
    <row r="790" spans="2:7" x14ac:dyDescent="0.35">
      <c r="B790" s="28">
        <f t="shared" si="27"/>
        <v>45994.166666664794</v>
      </c>
      <c r="C790" s="26">
        <f t="shared" si="26"/>
        <v>45994.166666664794</v>
      </c>
      <c r="D790" s="30"/>
      <c r="E790" s="30">
        <v>0.53396905299999997</v>
      </c>
      <c r="F790" s="30"/>
      <c r="G790"/>
    </row>
    <row r="791" spans="2:7" x14ac:dyDescent="0.35">
      <c r="B791" s="28">
        <f t="shared" si="27"/>
        <v>45994.208333331459</v>
      </c>
      <c r="C791" s="26">
        <f t="shared" si="26"/>
        <v>45994.208333331459</v>
      </c>
      <c r="D791" s="30"/>
      <c r="E791" s="30">
        <v>0.536573937</v>
      </c>
      <c r="F791" s="30"/>
      <c r="G791"/>
    </row>
    <row r="792" spans="2:7" x14ac:dyDescent="0.35">
      <c r="B792" s="28">
        <f t="shared" si="27"/>
        <v>45994.249999998123</v>
      </c>
      <c r="C792" s="26">
        <f t="shared" si="26"/>
        <v>45994.249999998123</v>
      </c>
      <c r="D792" s="30"/>
      <c r="E792" s="30">
        <v>0.55168454899999997</v>
      </c>
      <c r="F792" s="30"/>
      <c r="G792"/>
    </row>
    <row r="793" spans="2:7" x14ac:dyDescent="0.35">
      <c r="B793" s="28">
        <f t="shared" si="27"/>
        <v>45994.291666664787</v>
      </c>
      <c r="C793" s="26">
        <f t="shared" si="26"/>
        <v>45994.291666664787</v>
      </c>
      <c r="D793" s="30"/>
      <c r="E793" s="30">
        <v>0.57857175599999999</v>
      </c>
      <c r="F793" s="30"/>
      <c r="G793"/>
    </row>
    <row r="794" spans="2:7" x14ac:dyDescent="0.35">
      <c r="B794" s="28">
        <f t="shared" si="27"/>
        <v>45994.333333331451</v>
      </c>
      <c r="C794" s="26">
        <f t="shared" si="26"/>
        <v>45994.333333331451</v>
      </c>
      <c r="D794" s="30"/>
      <c r="E794" s="30">
        <v>0.59257749800000004</v>
      </c>
      <c r="F794" s="30"/>
      <c r="G794"/>
    </row>
    <row r="795" spans="2:7" x14ac:dyDescent="0.35">
      <c r="B795" s="28">
        <f t="shared" si="27"/>
        <v>45994.374999998116</v>
      </c>
      <c r="C795" s="26">
        <f t="shared" si="26"/>
        <v>45994.374999998116</v>
      </c>
      <c r="D795" s="30"/>
      <c r="E795" s="30">
        <v>0.59298996400000004</v>
      </c>
      <c r="F795" s="30"/>
      <c r="G795"/>
    </row>
    <row r="796" spans="2:7" x14ac:dyDescent="0.35">
      <c r="B796" s="28">
        <f t="shared" si="27"/>
        <v>45994.41666666478</v>
      </c>
      <c r="C796" s="26">
        <f t="shared" si="26"/>
        <v>45994.41666666478</v>
      </c>
      <c r="D796" s="30"/>
      <c r="E796" s="30">
        <v>0.59512575700000003</v>
      </c>
      <c r="F796" s="30"/>
      <c r="G796"/>
    </row>
    <row r="797" spans="2:7" x14ac:dyDescent="0.35">
      <c r="B797" s="28">
        <f t="shared" si="27"/>
        <v>45994.458333331444</v>
      </c>
      <c r="C797" s="26">
        <f t="shared" si="26"/>
        <v>45994.458333331444</v>
      </c>
      <c r="D797" s="30"/>
      <c r="E797" s="30">
        <v>0.59510419000000003</v>
      </c>
      <c r="F797" s="30"/>
      <c r="G797"/>
    </row>
    <row r="798" spans="2:7" x14ac:dyDescent="0.35">
      <c r="B798" s="28">
        <f t="shared" si="27"/>
        <v>45994.499999998108</v>
      </c>
      <c r="C798" s="26">
        <f t="shared" si="26"/>
        <v>45994.499999998108</v>
      </c>
      <c r="D798" s="30"/>
      <c r="E798" s="30">
        <v>0.59798651599999997</v>
      </c>
      <c r="F798" s="30"/>
      <c r="G798"/>
    </row>
    <row r="799" spans="2:7" x14ac:dyDescent="0.35">
      <c r="B799" s="28">
        <f t="shared" si="27"/>
        <v>45994.541666664772</v>
      </c>
      <c r="C799" s="26">
        <f t="shared" si="26"/>
        <v>45994.541666664772</v>
      </c>
      <c r="D799" s="30"/>
      <c r="E799" s="30">
        <v>0.59919426600000003</v>
      </c>
      <c r="F799" s="30"/>
      <c r="G799"/>
    </row>
    <row r="800" spans="2:7" x14ac:dyDescent="0.35">
      <c r="B800" s="28">
        <f t="shared" si="27"/>
        <v>45994.583333331437</v>
      </c>
      <c r="C800" s="26">
        <f t="shared" si="26"/>
        <v>45994.583333331437</v>
      </c>
      <c r="D800" s="30"/>
      <c r="E800" s="30">
        <v>0.60004440000000003</v>
      </c>
      <c r="F800" s="30"/>
      <c r="G800"/>
    </row>
    <row r="801" spans="2:7" x14ac:dyDescent="0.35">
      <c r="B801" s="28">
        <f t="shared" si="27"/>
        <v>45994.624999998101</v>
      </c>
      <c r="C801" s="26">
        <f t="shared" si="26"/>
        <v>45994.624999998101</v>
      </c>
      <c r="D801" s="30"/>
      <c r="E801" s="30">
        <v>0.60204429800000003</v>
      </c>
      <c r="F801" s="30"/>
      <c r="G801"/>
    </row>
    <row r="802" spans="2:7" x14ac:dyDescent="0.35">
      <c r="B802" s="28">
        <f t="shared" si="27"/>
        <v>45994.666666664765</v>
      </c>
      <c r="C802" s="26">
        <f t="shared" si="26"/>
        <v>45994.666666664765</v>
      </c>
      <c r="D802" s="30"/>
      <c r="E802" s="30">
        <v>0.60444121799999995</v>
      </c>
      <c r="F802" s="30"/>
      <c r="G802"/>
    </row>
    <row r="803" spans="2:7" x14ac:dyDescent="0.35">
      <c r="B803" s="28">
        <f t="shared" si="27"/>
        <v>45994.708333331429</v>
      </c>
      <c r="C803" s="26">
        <f t="shared" si="26"/>
        <v>45994.708333331429</v>
      </c>
      <c r="D803" s="30"/>
      <c r="E803" s="30">
        <v>0.602522326</v>
      </c>
      <c r="F803" s="30"/>
      <c r="G803"/>
    </row>
    <row r="804" spans="2:7" x14ac:dyDescent="0.35">
      <c r="B804" s="28">
        <f t="shared" si="27"/>
        <v>45994.749999998094</v>
      </c>
      <c r="C804" s="26">
        <f t="shared" si="26"/>
        <v>45994.749999998094</v>
      </c>
      <c r="D804" s="30"/>
      <c r="E804" s="30">
        <v>0.60185231400000005</v>
      </c>
      <c r="F804" s="30"/>
      <c r="G804"/>
    </row>
    <row r="805" spans="2:7" x14ac:dyDescent="0.35">
      <c r="B805" s="28">
        <f t="shared" si="27"/>
        <v>45994.791666664758</v>
      </c>
      <c r="C805" s="26">
        <f t="shared" si="26"/>
        <v>45994.791666664758</v>
      </c>
      <c r="D805" s="30"/>
      <c r="E805" s="30">
        <v>0.59100677599999996</v>
      </c>
      <c r="F805" s="30"/>
      <c r="G805"/>
    </row>
    <row r="806" spans="2:7" x14ac:dyDescent="0.35">
      <c r="B806" s="28">
        <f t="shared" si="27"/>
        <v>45994.833333331422</v>
      </c>
      <c r="C806" s="26">
        <f t="shared" si="26"/>
        <v>45994.833333331422</v>
      </c>
      <c r="D806" s="30"/>
      <c r="E806" s="30">
        <v>0.57874803500000005</v>
      </c>
      <c r="F806" s="30"/>
      <c r="G806"/>
    </row>
    <row r="807" spans="2:7" x14ac:dyDescent="0.35">
      <c r="B807" s="28">
        <f t="shared" si="27"/>
        <v>45994.874999998086</v>
      </c>
      <c r="C807" s="26">
        <f t="shared" si="26"/>
        <v>45994.874999998086</v>
      </c>
      <c r="D807" s="30"/>
      <c r="E807" s="30">
        <v>0.55910764099999999</v>
      </c>
      <c r="F807" s="30"/>
      <c r="G807"/>
    </row>
    <row r="808" spans="2:7" x14ac:dyDescent="0.35">
      <c r="B808" s="28">
        <f t="shared" si="27"/>
        <v>45994.916666664751</v>
      </c>
      <c r="C808" s="26">
        <f t="shared" si="26"/>
        <v>45994.916666664751</v>
      </c>
      <c r="D808" s="30"/>
      <c r="E808" s="30">
        <v>0.54495150400000003</v>
      </c>
      <c r="F808" s="30"/>
      <c r="G808"/>
    </row>
    <row r="809" spans="2:7" x14ac:dyDescent="0.35">
      <c r="B809" s="28">
        <f t="shared" si="27"/>
        <v>45994.958333331415</v>
      </c>
      <c r="C809" s="26">
        <f t="shared" si="26"/>
        <v>45994.958333331415</v>
      </c>
      <c r="D809" s="30"/>
      <c r="E809" s="30">
        <v>0.54915228699999996</v>
      </c>
      <c r="F809" s="30"/>
      <c r="G809"/>
    </row>
    <row r="810" spans="2:7" x14ac:dyDescent="0.35">
      <c r="B810" s="28">
        <f t="shared" si="27"/>
        <v>45994.999999998079</v>
      </c>
      <c r="C810" s="26">
        <f t="shared" si="26"/>
        <v>45994.999999998079</v>
      </c>
      <c r="D810" s="30"/>
      <c r="E810" s="30">
        <v>0.54962394599999997</v>
      </c>
      <c r="F810" s="30"/>
      <c r="G810"/>
    </row>
    <row r="811" spans="2:7" x14ac:dyDescent="0.35">
      <c r="B811" s="28">
        <f t="shared" si="27"/>
        <v>45995.041666664743</v>
      </c>
      <c r="C811" s="26">
        <f t="shared" si="26"/>
        <v>45995.041666664743</v>
      </c>
      <c r="D811" s="30"/>
      <c r="E811" s="30">
        <v>0.54748507800000001</v>
      </c>
      <c r="F811" s="30"/>
      <c r="G811"/>
    </row>
    <row r="812" spans="2:7" x14ac:dyDescent="0.35">
      <c r="B812" s="28">
        <f t="shared" si="27"/>
        <v>45995.083333331408</v>
      </c>
      <c r="C812" s="26">
        <f t="shared" si="26"/>
        <v>45995.083333331408</v>
      </c>
      <c r="D812" s="30"/>
      <c r="E812" s="30">
        <v>0.54564933800000004</v>
      </c>
      <c r="F812" s="30"/>
      <c r="G812"/>
    </row>
    <row r="813" spans="2:7" x14ac:dyDescent="0.35">
      <c r="B813" s="28">
        <f t="shared" si="27"/>
        <v>45995.124999998072</v>
      </c>
      <c r="C813" s="26">
        <f t="shared" si="26"/>
        <v>45995.124999998072</v>
      </c>
      <c r="D813" s="30"/>
      <c r="E813" s="30">
        <v>0.54435322500000005</v>
      </c>
      <c r="F813" s="30"/>
      <c r="G813"/>
    </row>
    <row r="814" spans="2:7" x14ac:dyDescent="0.35">
      <c r="B814" s="28">
        <f t="shared" si="27"/>
        <v>45995.166666664736</v>
      </c>
      <c r="C814" s="26">
        <f t="shared" si="26"/>
        <v>45995.166666664736</v>
      </c>
      <c r="D814" s="30"/>
      <c r="E814" s="30">
        <v>0.53791569400000006</v>
      </c>
      <c r="F814" s="30"/>
      <c r="G814"/>
    </row>
    <row r="815" spans="2:7" x14ac:dyDescent="0.35">
      <c r="B815" s="28">
        <f t="shared" si="27"/>
        <v>45995.2083333314</v>
      </c>
      <c r="C815" s="26">
        <f t="shared" si="26"/>
        <v>45995.2083333314</v>
      </c>
      <c r="D815" s="30"/>
      <c r="E815" s="30">
        <v>0.54053983100000003</v>
      </c>
      <c r="F815" s="30"/>
      <c r="G815"/>
    </row>
    <row r="816" spans="2:7" x14ac:dyDescent="0.35">
      <c r="B816" s="28">
        <f t="shared" si="27"/>
        <v>45995.249999998065</v>
      </c>
      <c r="C816" s="26">
        <f t="shared" si="26"/>
        <v>45995.249999998065</v>
      </c>
      <c r="D816" s="30"/>
      <c r="E816" s="30">
        <v>0.55576212700000005</v>
      </c>
      <c r="F816" s="30"/>
      <c r="G816"/>
    </row>
    <row r="817" spans="2:7" x14ac:dyDescent="0.35">
      <c r="B817" s="28">
        <f t="shared" si="27"/>
        <v>45995.291666664729</v>
      </c>
      <c r="C817" s="26">
        <f t="shared" si="26"/>
        <v>45995.291666664729</v>
      </c>
      <c r="D817" s="30"/>
      <c r="E817" s="30">
        <v>0.58284806199999994</v>
      </c>
      <c r="F817" s="30"/>
      <c r="G817"/>
    </row>
    <row r="818" spans="2:7" x14ac:dyDescent="0.35">
      <c r="B818" s="28">
        <f t="shared" si="27"/>
        <v>45995.333333331393</v>
      </c>
      <c r="C818" s="26">
        <f t="shared" si="26"/>
        <v>45995.333333331393</v>
      </c>
      <c r="D818" s="30"/>
      <c r="E818" s="30">
        <v>0.59695732300000004</v>
      </c>
      <c r="F818" s="30"/>
      <c r="G818"/>
    </row>
    <row r="819" spans="2:7" x14ac:dyDescent="0.35">
      <c r="B819" s="28">
        <f t="shared" si="27"/>
        <v>45995.374999998057</v>
      </c>
      <c r="C819" s="26">
        <f t="shared" si="26"/>
        <v>45995.374999998057</v>
      </c>
      <c r="D819" s="30"/>
      <c r="E819" s="30">
        <v>0.59737283699999999</v>
      </c>
      <c r="F819" s="30"/>
      <c r="G819"/>
    </row>
    <row r="820" spans="2:7" x14ac:dyDescent="0.35">
      <c r="B820" s="28">
        <f t="shared" si="27"/>
        <v>45995.416666664722</v>
      </c>
      <c r="C820" s="26">
        <f t="shared" si="26"/>
        <v>45995.416666664722</v>
      </c>
      <c r="D820" s="30"/>
      <c r="E820" s="30">
        <v>0.59952441499999998</v>
      </c>
      <c r="F820" s="30"/>
      <c r="G820"/>
    </row>
    <row r="821" spans="2:7" x14ac:dyDescent="0.35">
      <c r="B821" s="28">
        <f t="shared" si="27"/>
        <v>45995.458333331386</v>
      </c>
      <c r="C821" s="26">
        <f t="shared" si="26"/>
        <v>45995.458333331386</v>
      </c>
      <c r="D821" s="30"/>
      <c r="E821" s="30">
        <v>0.59950269</v>
      </c>
      <c r="F821" s="30"/>
      <c r="G821"/>
    </row>
    <row r="822" spans="2:7" x14ac:dyDescent="0.35">
      <c r="B822" s="28">
        <f t="shared" si="27"/>
        <v>45995.49999999805</v>
      </c>
      <c r="C822" s="26">
        <f t="shared" si="26"/>
        <v>45995.49999999805</v>
      </c>
      <c r="D822" s="30"/>
      <c r="E822" s="30">
        <v>0.60240631899999997</v>
      </c>
      <c r="F822" s="30"/>
      <c r="G822"/>
    </row>
    <row r="823" spans="2:7" x14ac:dyDescent="0.35">
      <c r="B823" s="28">
        <f t="shared" si="27"/>
        <v>45995.541666664714</v>
      </c>
      <c r="C823" s="26">
        <f t="shared" si="26"/>
        <v>45995.541666664714</v>
      </c>
      <c r="D823" s="30"/>
      <c r="E823" s="30">
        <v>0.60362299600000002</v>
      </c>
      <c r="F823" s="30"/>
      <c r="G823"/>
    </row>
    <row r="824" spans="2:7" x14ac:dyDescent="0.35">
      <c r="B824" s="28">
        <f t="shared" si="27"/>
        <v>45995.583333331379</v>
      </c>
      <c r="C824" s="26">
        <f t="shared" si="26"/>
        <v>45995.583333331379</v>
      </c>
      <c r="D824" s="30"/>
      <c r="E824" s="30">
        <v>0.60447941299999997</v>
      </c>
      <c r="F824" s="30"/>
      <c r="G824"/>
    </row>
    <row r="825" spans="2:7" x14ac:dyDescent="0.35">
      <c r="B825" s="28">
        <f t="shared" si="27"/>
        <v>45995.624999998043</v>
      </c>
      <c r="C825" s="26">
        <f t="shared" si="26"/>
        <v>45995.624999998043</v>
      </c>
      <c r="D825" s="30"/>
      <c r="E825" s="30">
        <v>0.60649409300000001</v>
      </c>
      <c r="F825" s="30"/>
      <c r="G825"/>
    </row>
    <row r="826" spans="2:7" x14ac:dyDescent="0.35">
      <c r="B826" s="28">
        <f t="shared" si="27"/>
        <v>45995.666666664707</v>
      </c>
      <c r="C826" s="26">
        <f t="shared" si="26"/>
        <v>45995.666666664707</v>
      </c>
      <c r="D826" s="30"/>
      <c r="E826" s="30">
        <v>0.60890872900000004</v>
      </c>
      <c r="F826" s="30"/>
      <c r="G826"/>
    </row>
    <row r="827" spans="2:7" x14ac:dyDescent="0.35">
      <c r="B827" s="28">
        <f t="shared" si="27"/>
        <v>45995.708333331371</v>
      </c>
      <c r="C827" s="26">
        <f t="shared" si="26"/>
        <v>45995.708333331371</v>
      </c>
      <c r="D827" s="30"/>
      <c r="E827" s="30">
        <v>0.60697565399999998</v>
      </c>
      <c r="F827" s="30"/>
      <c r="G827"/>
    </row>
    <row r="828" spans="2:7" x14ac:dyDescent="0.35">
      <c r="B828" s="28">
        <f t="shared" si="27"/>
        <v>45995.749999998035</v>
      </c>
      <c r="C828" s="26">
        <f t="shared" si="26"/>
        <v>45995.749999998035</v>
      </c>
      <c r="D828" s="30"/>
      <c r="E828" s="30">
        <v>0.60630068999999998</v>
      </c>
      <c r="F828" s="30"/>
      <c r="G828"/>
    </row>
    <row r="829" spans="2:7" x14ac:dyDescent="0.35">
      <c r="B829" s="28">
        <f t="shared" si="27"/>
        <v>45995.7916666647</v>
      </c>
      <c r="C829" s="26">
        <f t="shared" si="26"/>
        <v>45995.7916666647</v>
      </c>
      <c r="D829" s="30"/>
      <c r="E829" s="30">
        <v>0.59537499100000002</v>
      </c>
      <c r="F829" s="30"/>
      <c r="G829"/>
    </row>
    <row r="830" spans="2:7" x14ac:dyDescent="0.35">
      <c r="B830" s="28">
        <f t="shared" si="27"/>
        <v>45995.833333331364</v>
      </c>
      <c r="C830" s="26">
        <f t="shared" si="26"/>
        <v>45995.833333331364</v>
      </c>
      <c r="D830" s="30"/>
      <c r="E830" s="30">
        <v>0.58302564400000001</v>
      </c>
      <c r="F830" s="30"/>
      <c r="G830"/>
    </row>
    <row r="831" spans="2:7" x14ac:dyDescent="0.35">
      <c r="B831" s="28">
        <f t="shared" si="27"/>
        <v>45995.874999998028</v>
      </c>
      <c r="C831" s="26">
        <f t="shared" si="26"/>
        <v>45995.874999998028</v>
      </c>
      <c r="D831" s="30"/>
      <c r="E831" s="30">
        <v>0.56324008400000003</v>
      </c>
      <c r="F831" s="30"/>
      <c r="G831"/>
    </row>
    <row r="832" spans="2:7" x14ac:dyDescent="0.35">
      <c r="B832" s="28">
        <f t="shared" si="27"/>
        <v>45995.916666664692</v>
      </c>
      <c r="C832" s="26">
        <f t="shared" si="26"/>
        <v>45995.916666664692</v>
      </c>
      <c r="D832" s="30"/>
      <c r="E832" s="30">
        <v>0.54897931700000002</v>
      </c>
      <c r="F832" s="30"/>
      <c r="G832"/>
    </row>
    <row r="833" spans="2:7" x14ac:dyDescent="0.35">
      <c r="B833" s="28">
        <f t="shared" si="27"/>
        <v>45995.958333331357</v>
      </c>
      <c r="C833" s="26">
        <f t="shared" si="26"/>
        <v>45995.958333331357</v>
      </c>
      <c r="D833" s="30"/>
      <c r="E833" s="30">
        <v>0.55321114900000001</v>
      </c>
      <c r="F833" s="30"/>
      <c r="G833"/>
    </row>
    <row r="834" spans="2:7" x14ac:dyDescent="0.35">
      <c r="B834" s="28">
        <f t="shared" si="27"/>
        <v>45995.999999998021</v>
      </c>
      <c r="C834" s="26">
        <f t="shared" si="26"/>
        <v>45995.999999998021</v>
      </c>
      <c r="D834" s="30"/>
      <c r="E834" s="30">
        <v>0.53959512499999995</v>
      </c>
      <c r="F834" s="30"/>
      <c r="G834"/>
    </row>
    <row r="835" spans="2:7" x14ac:dyDescent="0.35">
      <c r="B835" s="28">
        <f t="shared" si="27"/>
        <v>45996.041666664685</v>
      </c>
      <c r="C835" s="26">
        <f t="shared" si="26"/>
        <v>45996.041666664685</v>
      </c>
      <c r="D835" s="30"/>
      <c r="E835" s="30">
        <v>0.54763289400000004</v>
      </c>
      <c r="F835" s="30"/>
      <c r="G835"/>
    </row>
    <row r="836" spans="2:7" x14ac:dyDescent="0.35">
      <c r="B836" s="28">
        <f t="shared" si="27"/>
        <v>45996.083333331349</v>
      </c>
      <c r="C836" s="26">
        <f t="shared" si="26"/>
        <v>45996.083333331349</v>
      </c>
      <c r="D836" s="30"/>
      <c r="E836" s="30">
        <v>0.54362781599999999</v>
      </c>
      <c r="F836" s="30"/>
      <c r="G836"/>
    </row>
    <row r="837" spans="2:7" x14ac:dyDescent="0.35">
      <c r="B837" s="28">
        <f t="shared" si="27"/>
        <v>45996.124999998014</v>
      </c>
      <c r="C837" s="26">
        <f t="shared" si="26"/>
        <v>45996.124999998014</v>
      </c>
      <c r="D837" s="30"/>
      <c r="E837" s="30">
        <v>0.53672814700000004</v>
      </c>
      <c r="F837" s="30"/>
      <c r="G837"/>
    </row>
    <row r="838" spans="2:7" x14ac:dyDescent="0.35">
      <c r="B838" s="28">
        <f t="shared" si="27"/>
        <v>45996.166666664678</v>
      </c>
      <c r="C838" s="26">
        <f t="shared" si="26"/>
        <v>45996.166666664678</v>
      </c>
      <c r="D838" s="30"/>
      <c r="E838" s="30">
        <v>0.525168898</v>
      </c>
      <c r="F838" s="30"/>
      <c r="G838"/>
    </row>
    <row r="839" spans="2:7" x14ac:dyDescent="0.35">
      <c r="B839" s="28">
        <f t="shared" si="27"/>
        <v>45996.208333331342</v>
      </c>
      <c r="C839" s="26">
        <f t="shared" si="26"/>
        <v>45996.208333331342</v>
      </c>
      <c r="D839" s="30"/>
      <c r="E839" s="30">
        <v>0.52190657600000001</v>
      </c>
      <c r="F839" s="30"/>
      <c r="G839"/>
    </row>
    <row r="840" spans="2:7" x14ac:dyDescent="0.35">
      <c r="B840" s="28">
        <f t="shared" si="27"/>
        <v>45996.249999998006</v>
      </c>
      <c r="C840" s="26">
        <f t="shared" si="26"/>
        <v>45996.249999998006</v>
      </c>
      <c r="D840" s="30"/>
      <c r="E840" s="30">
        <v>0.53080463099999997</v>
      </c>
      <c r="F840" s="30"/>
      <c r="G840"/>
    </row>
    <row r="841" spans="2:7" x14ac:dyDescent="0.35">
      <c r="B841" s="28">
        <f t="shared" si="27"/>
        <v>45996.291666664671</v>
      </c>
      <c r="C841" s="26">
        <f t="shared" si="26"/>
        <v>45996.291666664671</v>
      </c>
      <c r="D841" s="30"/>
      <c r="E841" s="30">
        <v>0.54021530100000004</v>
      </c>
      <c r="F841" s="30"/>
      <c r="G841"/>
    </row>
    <row r="842" spans="2:7" x14ac:dyDescent="0.35">
      <c r="B842" s="28">
        <f t="shared" si="27"/>
        <v>45996.333333331335</v>
      </c>
      <c r="C842" s="26">
        <f t="shared" si="26"/>
        <v>45996.333333331335</v>
      </c>
      <c r="D842" s="30"/>
      <c r="E842" s="30">
        <v>0.55845000700000003</v>
      </c>
      <c r="F842" s="30"/>
      <c r="G842"/>
    </row>
    <row r="843" spans="2:7" x14ac:dyDescent="0.35">
      <c r="B843" s="28">
        <f t="shared" si="27"/>
        <v>45996.374999997999</v>
      </c>
      <c r="C843" s="26">
        <f t="shared" si="26"/>
        <v>45996.374999997999</v>
      </c>
      <c r="D843" s="30"/>
      <c r="E843" s="30">
        <v>0.57591519800000002</v>
      </c>
      <c r="F843" s="30"/>
      <c r="G843"/>
    </row>
    <row r="844" spans="2:7" x14ac:dyDescent="0.35">
      <c r="B844" s="28">
        <f t="shared" si="27"/>
        <v>45996.416666664663</v>
      </c>
      <c r="C844" s="26">
        <f t="shared" si="26"/>
        <v>45996.416666664663</v>
      </c>
      <c r="D844" s="30"/>
      <c r="E844" s="30">
        <v>0.58784246200000001</v>
      </c>
      <c r="F844" s="30"/>
      <c r="G844"/>
    </row>
    <row r="845" spans="2:7" x14ac:dyDescent="0.35">
      <c r="B845" s="28">
        <f t="shared" si="27"/>
        <v>45996.458333331328</v>
      </c>
      <c r="C845" s="26">
        <f t="shared" si="26"/>
        <v>45996.458333331328</v>
      </c>
      <c r="D845" s="30"/>
      <c r="E845" s="30">
        <v>0.59014639300000005</v>
      </c>
      <c r="F845" s="30"/>
      <c r="G845"/>
    </row>
    <row r="846" spans="2:7" x14ac:dyDescent="0.35">
      <c r="B846" s="28">
        <f t="shared" si="27"/>
        <v>45996.499999997992</v>
      </c>
      <c r="C846" s="26">
        <f t="shared" si="26"/>
        <v>45996.499999997992</v>
      </c>
      <c r="D846" s="30"/>
      <c r="E846" s="30">
        <v>0.59590684299999996</v>
      </c>
      <c r="F846" s="30"/>
      <c r="G846"/>
    </row>
    <row r="847" spans="2:7" x14ac:dyDescent="0.35">
      <c r="B847" s="28">
        <f t="shared" si="27"/>
        <v>45996.541666664656</v>
      </c>
      <c r="C847" s="26">
        <f t="shared" si="26"/>
        <v>45996.541666664656</v>
      </c>
      <c r="D847" s="30"/>
      <c r="E847" s="30">
        <v>0.59410481699999995</v>
      </c>
      <c r="F847" s="30"/>
      <c r="G847"/>
    </row>
    <row r="848" spans="2:7" x14ac:dyDescent="0.35">
      <c r="B848" s="28">
        <f t="shared" si="27"/>
        <v>45996.58333333132</v>
      </c>
      <c r="C848" s="26">
        <f t="shared" si="26"/>
        <v>45996.58333333132</v>
      </c>
      <c r="D848" s="30"/>
      <c r="E848" s="30">
        <v>0.59793552400000005</v>
      </c>
      <c r="F848" s="30"/>
      <c r="G848"/>
    </row>
    <row r="849" spans="2:7" x14ac:dyDescent="0.35">
      <c r="B849" s="28">
        <f t="shared" si="27"/>
        <v>45996.624999997985</v>
      </c>
      <c r="C849" s="26">
        <f t="shared" si="26"/>
        <v>45996.624999997985</v>
      </c>
      <c r="D849" s="30"/>
      <c r="E849" s="30">
        <v>0.59628415000000001</v>
      </c>
      <c r="F849" s="30"/>
      <c r="G849"/>
    </row>
    <row r="850" spans="2:7" x14ac:dyDescent="0.35">
      <c r="B850" s="28">
        <f t="shared" si="27"/>
        <v>45996.666666664649</v>
      </c>
      <c r="C850" s="26">
        <f t="shared" si="26"/>
        <v>45996.666666664649</v>
      </c>
      <c r="D850" s="30"/>
      <c r="E850" s="30">
        <v>0.59481278000000004</v>
      </c>
      <c r="F850" s="30"/>
      <c r="G850"/>
    </row>
    <row r="851" spans="2:7" x14ac:dyDescent="0.35">
      <c r="B851" s="28">
        <f t="shared" si="27"/>
        <v>45996.708333331313</v>
      </c>
      <c r="C851" s="26">
        <f t="shared" ref="C851:C914" si="28">B851</f>
        <v>45996.708333331313</v>
      </c>
      <c r="D851" s="30"/>
      <c r="E851" s="30">
        <v>0.58778323799999999</v>
      </c>
      <c r="F851" s="30"/>
      <c r="G851"/>
    </row>
    <row r="852" spans="2:7" x14ac:dyDescent="0.35">
      <c r="B852" s="28">
        <f t="shared" ref="B852:B915" si="29">B851+1/24</f>
        <v>45996.749999997977</v>
      </c>
      <c r="C852" s="26">
        <f t="shared" si="28"/>
        <v>45996.749999997977</v>
      </c>
      <c r="D852" s="30"/>
      <c r="E852" s="30">
        <v>0.55820410799999998</v>
      </c>
      <c r="F852" s="30"/>
      <c r="G852"/>
    </row>
    <row r="853" spans="2:7" x14ac:dyDescent="0.35">
      <c r="B853" s="28">
        <f t="shared" si="29"/>
        <v>45996.791666664642</v>
      </c>
      <c r="C853" s="26">
        <f t="shared" si="28"/>
        <v>45996.791666664642</v>
      </c>
      <c r="D853" s="30"/>
      <c r="E853" s="30">
        <v>0.54193752399999995</v>
      </c>
      <c r="F853" s="30"/>
      <c r="G853"/>
    </row>
    <row r="854" spans="2:7" x14ac:dyDescent="0.35">
      <c r="B854" s="28">
        <f t="shared" si="29"/>
        <v>45996.833333331306</v>
      </c>
      <c r="C854" s="26">
        <f t="shared" si="28"/>
        <v>45996.833333331306</v>
      </c>
      <c r="D854" s="30"/>
      <c r="E854" s="30">
        <v>0.52899992500000004</v>
      </c>
      <c r="F854" s="30"/>
      <c r="G854"/>
    </row>
    <row r="855" spans="2:7" x14ac:dyDescent="0.35">
      <c r="B855" s="28">
        <f t="shared" si="29"/>
        <v>45996.87499999797</v>
      </c>
      <c r="C855" s="26">
        <f t="shared" si="28"/>
        <v>45996.87499999797</v>
      </c>
      <c r="D855" s="30"/>
      <c r="E855" s="30">
        <v>0.51537841500000003</v>
      </c>
      <c r="F855" s="30"/>
      <c r="G855"/>
    </row>
    <row r="856" spans="2:7" x14ac:dyDescent="0.35">
      <c r="B856" s="28">
        <f t="shared" si="29"/>
        <v>45996.916666664634</v>
      </c>
      <c r="C856" s="26">
        <f t="shared" si="28"/>
        <v>45996.916666664634</v>
      </c>
      <c r="D856" s="30"/>
      <c r="E856" s="30">
        <v>0.51320905999999999</v>
      </c>
      <c r="F856" s="30"/>
      <c r="G856"/>
    </row>
    <row r="857" spans="2:7" x14ac:dyDescent="0.35">
      <c r="B857" s="28">
        <f t="shared" si="29"/>
        <v>45996.958333331298</v>
      </c>
      <c r="C857" s="26">
        <f t="shared" si="28"/>
        <v>45996.958333331298</v>
      </c>
      <c r="D857" s="30"/>
      <c r="E857" s="30">
        <v>0.53187707100000003</v>
      </c>
      <c r="F857" s="30"/>
      <c r="G857"/>
    </row>
    <row r="858" spans="2:7" x14ac:dyDescent="0.35">
      <c r="B858" s="28">
        <f t="shared" si="29"/>
        <v>45996.999999997963</v>
      </c>
      <c r="C858" s="26">
        <f t="shared" si="28"/>
        <v>45996.999999997963</v>
      </c>
      <c r="D858" s="30"/>
      <c r="E858" s="30">
        <v>0.540661803</v>
      </c>
      <c r="F858" s="30"/>
      <c r="G858"/>
    </row>
    <row r="859" spans="2:7" x14ac:dyDescent="0.35">
      <c r="B859" s="28">
        <f t="shared" si="29"/>
        <v>45997.041666664627</v>
      </c>
      <c r="C859" s="26">
        <f t="shared" si="28"/>
        <v>45997.041666664627</v>
      </c>
      <c r="D859" s="30"/>
      <c r="E859" s="30">
        <v>0.54871546199999999</v>
      </c>
      <c r="F859" s="30"/>
      <c r="G859"/>
    </row>
    <row r="860" spans="2:7" x14ac:dyDescent="0.35">
      <c r="B860" s="28">
        <f t="shared" si="29"/>
        <v>45997.083333331291</v>
      </c>
      <c r="C860" s="26">
        <f t="shared" si="28"/>
        <v>45997.083333331291</v>
      </c>
      <c r="D860" s="30"/>
      <c r="E860" s="30">
        <v>0.54470246600000005</v>
      </c>
      <c r="F860" s="30"/>
      <c r="G860"/>
    </row>
    <row r="861" spans="2:7" x14ac:dyDescent="0.35">
      <c r="B861" s="28">
        <f t="shared" si="29"/>
        <v>45997.124999997955</v>
      </c>
      <c r="C861" s="26">
        <f t="shared" si="28"/>
        <v>45997.124999997955</v>
      </c>
      <c r="D861" s="30"/>
      <c r="E861" s="30">
        <v>0.53778915800000004</v>
      </c>
      <c r="F861" s="30"/>
      <c r="G861"/>
    </row>
    <row r="862" spans="2:7" x14ac:dyDescent="0.35">
      <c r="B862" s="28">
        <f t="shared" si="29"/>
        <v>45997.16666666462</v>
      </c>
      <c r="C862" s="26">
        <f t="shared" si="28"/>
        <v>45997.16666666462</v>
      </c>
      <c r="D862" s="30"/>
      <c r="E862" s="30">
        <v>0.52620705899999998</v>
      </c>
      <c r="F862" s="30"/>
      <c r="G862"/>
    </row>
    <row r="863" spans="2:7" x14ac:dyDescent="0.35">
      <c r="B863" s="28">
        <f t="shared" si="29"/>
        <v>45997.208333331284</v>
      </c>
      <c r="C863" s="26">
        <f t="shared" si="28"/>
        <v>45997.208333331284</v>
      </c>
      <c r="D863" s="30"/>
      <c r="E863" s="30">
        <v>0.522938287</v>
      </c>
      <c r="F863" s="30"/>
      <c r="G863"/>
    </row>
    <row r="864" spans="2:7" x14ac:dyDescent="0.35">
      <c r="B864" s="28">
        <f t="shared" si="29"/>
        <v>45997.249999997948</v>
      </c>
      <c r="C864" s="26">
        <f t="shared" si="28"/>
        <v>45997.249999997948</v>
      </c>
      <c r="D864" s="30"/>
      <c r="E864" s="30">
        <v>0.53185393299999995</v>
      </c>
      <c r="F864" s="30"/>
      <c r="G864"/>
    </row>
    <row r="865" spans="2:7" x14ac:dyDescent="0.35">
      <c r="B865" s="28">
        <f t="shared" si="29"/>
        <v>45997.291666664612</v>
      </c>
      <c r="C865" s="26">
        <f t="shared" si="28"/>
        <v>45997.291666664612</v>
      </c>
      <c r="D865" s="30"/>
      <c r="E865" s="30">
        <v>0.54128320500000005</v>
      </c>
      <c r="F865" s="30"/>
      <c r="G865"/>
    </row>
    <row r="866" spans="2:7" x14ac:dyDescent="0.35">
      <c r="B866" s="28">
        <f t="shared" si="29"/>
        <v>45997.333333331277</v>
      </c>
      <c r="C866" s="26">
        <f t="shared" si="28"/>
        <v>45997.333333331277</v>
      </c>
      <c r="D866" s="30"/>
      <c r="E866" s="30">
        <v>0.55955395799999996</v>
      </c>
      <c r="F866" s="30"/>
      <c r="G866"/>
    </row>
    <row r="867" spans="2:7" x14ac:dyDescent="0.35">
      <c r="B867" s="28">
        <f t="shared" si="29"/>
        <v>45997.374999997941</v>
      </c>
      <c r="C867" s="26">
        <f t="shared" si="28"/>
        <v>45997.374999997941</v>
      </c>
      <c r="D867" s="30"/>
      <c r="E867" s="30">
        <v>0.57705367500000004</v>
      </c>
      <c r="F867" s="30"/>
      <c r="G867"/>
    </row>
    <row r="868" spans="2:7" x14ac:dyDescent="0.35">
      <c r="B868" s="28">
        <f t="shared" si="29"/>
        <v>45997.416666664605</v>
      </c>
      <c r="C868" s="26">
        <f t="shared" si="28"/>
        <v>45997.416666664605</v>
      </c>
      <c r="D868" s="30"/>
      <c r="E868" s="30">
        <v>0.58900451600000003</v>
      </c>
      <c r="F868" s="30"/>
      <c r="G868"/>
    </row>
    <row r="869" spans="2:7" x14ac:dyDescent="0.35">
      <c r="B869" s="28">
        <f t="shared" si="29"/>
        <v>45997.458333331269</v>
      </c>
      <c r="C869" s="26">
        <f t="shared" si="28"/>
        <v>45997.458333331269</v>
      </c>
      <c r="D869" s="30"/>
      <c r="E869" s="30">
        <v>0.59131300200000003</v>
      </c>
      <c r="F869" s="30"/>
      <c r="G869"/>
    </row>
    <row r="870" spans="2:7" x14ac:dyDescent="0.35">
      <c r="B870" s="28">
        <f t="shared" si="29"/>
        <v>45997.499999997934</v>
      </c>
      <c r="C870" s="26">
        <f t="shared" si="28"/>
        <v>45997.499999997934</v>
      </c>
      <c r="D870" s="30"/>
      <c r="E870" s="30">
        <v>0.59708483899999998</v>
      </c>
      <c r="F870" s="30"/>
      <c r="G870"/>
    </row>
    <row r="871" spans="2:7" x14ac:dyDescent="0.35">
      <c r="B871" s="28">
        <f t="shared" si="29"/>
        <v>45997.541666664598</v>
      </c>
      <c r="C871" s="26">
        <f t="shared" si="28"/>
        <v>45997.541666664598</v>
      </c>
      <c r="D871" s="30"/>
      <c r="E871" s="30">
        <v>0.59527925100000001</v>
      </c>
      <c r="F871" s="30"/>
      <c r="G871"/>
    </row>
    <row r="872" spans="2:7" x14ac:dyDescent="0.35">
      <c r="B872" s="28">
        <f t="shared" si="29"/>
        <v>45997.583333331262</v>
      </c>
      <c r="C872" s="26">
        <f t="shared" si="28"/>
        <v>45997.583333331262</v>
      </c>
      <c r="D872" s="30"/>
      <c r="E872" s="30">
        <v>0.59911753000000001</v>
      </c>
      <c r="F872" s="30"/>
      <c r="G872"/>
    </row>
    <row r="873" spans="2:7" x14ac:dyDescent="0.35">
      <c r="B873" s="28">
        <f t="shared" si="29"/>
        <v>45997.624999997926</v>
      </c>
      <c r="C873" s="26">
        <f t="shared" si="28"/>
        <v>45997.624999997926</v>
      </c>
      <c r="D873" s="30"/>
      <c r="E873" s="30">
        <v>0.59746289200000002</v>
      </c>
      <c r="F873" s="30"/>
      <c r="G873"/>
    </row>
    <row r="874" spans="2:7" x14ac:dyDescent="0.35">
      <c r="B874" s="28">
        <f t="shared" si="29"/>
        <v>45997.666666664591</v>
      </c>
      <c r="C874" s="26">
        <f t="shared" si="28"/>
        <v>45997.666666664591</v>
      </c>
      <c r="D874" s="30"/>
      <c r="E874" s="30">
        <v>0.59598861400000003</v>
      </c>
      <c r="F874" s="30"/>
      <c r="G874"/>
    </row>
    <row r="875" spans="2:7" x14ac:dyDescent="0.35">
      <c r="B875" s="28">
        <f t="shared" si="29"/>
        <v>45997.708333331255</v>
      </c>
      <c r="C875" s="26">
        <f t="shared" si="28"/>
        <v>45997.708333331255</v>
      </c>
      <c r="D875" s="30"/>
      <c r="E875" s="30">
        <v>0.58894517499999999</v>
      </c>
      <c r="F875" s="30"/>
      <c r="G875"/>
    </row>
    <row r="876" spans="2:7" x14ac:dyDescent="0.35">
      <c r="B876" s="28">
        <f t="shared" si="29"/>
        <v>45997.749999997919</v>
      </c>
      <c r="C876" s="26">
        <f t="shared" si="28"/>
        <v>45997.749999997919</v>
      </c>
      <c r="D876" s="30"/>
      <c r="E876" s="30">
        <v>0.559307573</v>
      </c>
      <c r="F876" s="30"/>
      <c r="G876"/>
    </row>
    <row r="877" spans="2:7" x14ac:dyDescent="0.35">
      <c r="B877" s="28">
        <f t="shared" si="29"/>
        <v>45997.791666664583</v>
      </c>
      <c r="C877" s="26">
        <f t="shared" si="28"/>
        <v>45997.791666664583</v>
      </c>
      <c r="D877" s="30"/>
      <c r="E877" s="30">
        <v>0.54300883300000002</v>
      </c>
      <c r="F877" s="30"/>
      <c r="G877"/>
    </row>
    <row r="878" spans="2:7" x14ac:dyDescent="0.35">
      <c r="B878" s="28">
        <f t="shared" si="29"/>
        <v>45997.833333331248</v>
      </c>
      <c r="C878" s="26">
        <f t="shared" si="28"/>
        <v>45997.833333331248</v>
      </c>
      <c r="D878" s="30"/>
      <c r="E878" s="30">
        <v>0.53004565800000003</v>
      </c>
      <c r="F878" s="30"/>
      <c r="G878"/>
    </row>
    <row r="879" spans="2:7" x14ac:dyDescent="0.35">
      <c r="B879" s="28">
        <f t="shared" si="29"/>
        <v>45997.874999997912</v>
      </c>
      <c r="C879" s="26">
        <f t="shared" si="28"/>
        <v>45997.874999997912</v>
      </c>
      <c r="D879" s="30"/>
      <c r="E879" s="30">
        <v>0.51639722200000004</v>
      </c>
      <c r="F879" s="30"/>
      <c r="G879"/>
    </row>
    <row r="880" spans="2:7" x14ac:dyDescent="0.35">
      <c r="B880" s="28">
        <f t="shared" si="29"/>
        <v>45997.916666664576</v>
      </c>
      <c r="C880" s="26">
        <f t="shared" si="28"/>
        <v>45997.916666664576</v>
      </c>
      <c r="D880" s="30"/>
      <c r="E880" s="30">
        <v>0.51422357799999996</v>
      </c>
      <c r="F880" s="30"/>
      <c r="G880"/>
    </row>
    <row r="881" spans="2:7" x14ac:dyDescent="0.35">
      <c r="B881" s="28">
        <f t="shared" si="29"/>
        <v>45997.95833333124</v>
      </c>
      <c r="C881" s="26">
        <f t="shared" si="28"/>
        <v>45997.95833333124</v>
      </c>
      <c r="D881" s="30"/>
      <c r="E881" s="30">
        <v>0.53292849200000003</v>
      </c>
      <c r="F881" s="30"/>
      <c r="G881"/>
    </row>
    <row r="882" spans="2:7" x14ac:dyDescent="0.35">
      <c r="B882" s="28">
        <f t="shared" si="29"/>
        <v>45997.999999997905</v>
      </c>
      <c r="C882" s="26">
        <f t="shared" si="28"/>
        <v>45997.999999997905</v>
      </c>
      <c r="D882" s="30"/>
      <c r="E882" s="30">
        <v>0.55774148400000001</v>
      </c>
      <c r="F882" s="30"/>
      <c r="G882"/>
    </row>
    <row r="883" spans="2:7" x14ac:dyDescent="0.35">
      <c r="B883" s="28">
        <f t="shared" si="29"/>
        <v>45998.041666664569</v>
      </c>
      <c r="C883" s="26">
        <f t="shared" si="28"/>
        <v>45998.041666664569</v>
      </c>
      <c r="D883" s="30"/>
      <c r="E883" s="30">
        <v>0.55557102599999997</v>
      </c>
      <c r="F883" s="30"/>
      <c r="G883"/>
    </row>
    <row r="884" spans="2:7" x14ac:dyDescent="0.35">
      <c r="B884" s="28">
        <f t="shared" si="29"/>
        <v>45998.083333331233</v>
      </c>
      <c r="C884" s="26">
        <f t="shared" si="28"/>
        <v>45998.083333331233</v>
      </c>
      <c r="D884" s="30"/>
      <c r="E884" s="30">
        <v>0.55370817400000005</v>
      </c>
      <c r="F884" s="30"/>
      <c r="G884"/>
    </row>
    <row r="885" spans="2:7" x14ac:dyDescent="0.35">
      <c r="B885" s="28">
        <f t="shared" si="29"/>
        <v>45998.124999997897</v>
      </c>
      <c r="C885" s="26">
        <f t="shared" si="28"/>
        <v>45998.124999997897</v>
      </c>
      <c r="D885" s="30"/>
      <c r="E885" s="30">
        <v>0.55239291800000001</v>
      </c>
      <c r="F885" s="30"/>
      <c r="G885"/>
    </row>
    <row r="886" spans="2:7" x14ac:dyDescent="0.35">
      <c r="B886" s="28">
        <f t="shared" si="29"/>
        <v>45998.166666664561</v>
      </c>
      <c r="C886" s="26">
        <f t="shared" si="28"/>
        <v>45998.166666664561</v>
      </c>
      <c r="D886" s="30"/>
      <c r="E886" s="30">
        <v>0.54586031000000002</v>
      </c>
      <c r="F886" s="30"/>
      <c r="G886"/>
    </row>
    <row r="887" spans="2:7" x14ac:dyDescent="0.35">
      <c r="B887" s="28">
        <f t="shared" si="29"/>
        <v>45998.208333331226</v>
      </c>
      <c r="C887" s="26">
        <f t="shared" si="28"/>
        <v>45998.208333331226</v>
      </c>
      <c r="D887" s="30"/>
      <c r="E887" s="30">
        <v>0.54852320300000001</v>
      </c>
      <c r="F887" s="30"/>
      <c r="G887"/>
    </row>
    <row r="888" spans="2:7" x14ac:dyDescent="0.35">
      <c r="B888" s="28">
        <f t="shared" si="29"/>
        <v>45998.24999999789</v>
      </c>
      <c r="C888" s="26">
        <f t="shared" si="28"/>
        <v>45998.24999999789</v>
      </c>
      <c r="D888" s="30"/>
      <c r="E888" s="30">
        <v>0.56397032199999997</v>
      </c>
      <c r="F888" s="30"/>
      <c r="G888"/>
    </row>
    <row r="889" spans="2:7" x14ac:dyDescent="0.35">
      <c r="B889" s="28">
        <f t="shared" si="29"/>
        <v>45998.291666664554</v>
      </c>
      <c r="C889" s="26">
        <f t="shared" si="28"/>
        <v>45998.291666664554</v>
      </c>
      <c r="D889" s="30"/>
      <c r="E889" s="30">
        <v>0.59145629499999997</v>
      </c>
      <c r="F889" s="30"/>
      <c r="G889"/>
    </row>
    <row r="890" spans="2:7" x14ac:dyDescent="0.35">
      <c r="B890" s="28">
        <f t="shared" si="29"/>
        <v>45998.333333331218</v>
      </c>
      <c r="C890" s="26">
        <f t="shared" si="28"/>
        <v>45998.333333331218</v>
      </c>
      <c r="D890" s="30"/>
      <c r="E890" s="30">
        <v>0.60577393899999998</v>
      </c>
      <c r="F890" s="30"/>
      <c r="G890"/>
    </row>
    <row r="891" spans="2:7" x14ac:dyDescent="0.35">
      <c r="B891" s="28">
        <f t="shared" si="29"/>
        <v>45998.374999997883</v>
      </c>
      <c r="C891" s="26">
        <f t="shared" si="28"/>
        <v>45998.374999997883</v>
      </c>
      <c r="D891" s="30"/>
      <c r="E891" s="30">
        <v>0.60619559000000001</v>
      </c>
      <c r="F891" s="30"/>
      <c r="G891"/>
    </row>
    <row r="892" spans="2:7" x14ac:dyDescent="0.35">
      <c r="B892" s="28">
        <f t="shared" si="29"/>
        <v>45998.416666664547</v>
      </c>
      <c r="C892" s="26">
        <f t="shared" si="28"/>
        <v>45998.416666664547</v>
      </c>
      <c r="D892" s="30"/>
      <c r="E892" s="30">
        <v>0.60837894599999998</v>
      </c>
      <c r="F892" s="30"/>
      <c r="G892"/>
    </row>
    <row r="893" spans="2:7" x14ac:dyDescent="0.35">
      <c r="B893" s="28">
        <f t="shared" si="29"/>
        <v>45998.458333331211</v>
      </c>
      <c r="C893" s="26">
        <f t="shared" si="28"/>
        <v>45998.458333331211</v>
      </c>
      <c r="D893" s="30"/>
      <c r="E893" s="30">
        <v>0.60835689999999998</v>
      </c>
      <c r="F893" s="30"/>
      <c r="G893"/>
    </row>
    <row r="894" spans="2:7" x14ac:dyDescent="0.35">
      <c r="B894" s="28">
        <f t="shared" si="29"/>
        <v>45998.499999997875</v>
      </c>
      <c r="C894" s="26">
        <f t="shared" si="28"/>
        <v>45998.499999997875</v>
      </c>
      <c r="D894" s="30"/>
      <c r="E894" s="30">
        <v>0.61130341300000002</v>
      </c>
      <c r="F894" s="30"/>
      <c r="G894"/>
    </row>
    <row r="895" spans="2:7" x14ac:dyDescent="0.35">
      <c r="B895" s="28">
        <f t="shared" si="29"/>
        <v>45998.54166666454</v>
      </c>
      <c r="C895" s="26">
        <f t="shared" si="28"/>
        <v>45998.54166666454</v>
      </c>
      <c r="D895" s="30"/>
      <c r="E895" s="30">
        <v>0.61253806</v>
      </c>
      <c r="F895" s="30"/>
      <c r="G895"/>
    </row>
    <row r="896" spans="2:7" x14ac:dyDescent="0.35">
      <c r="B896" s="28">
        <f t="shared" si="29"/>
        <v>45998.583333331204</v>
      </c>
      <c r="C896" s="26">
        <f t="shared" si="28"/>
        <v>45998.583333331204</v>
      </c>
      <c r="D896" s="30"/>
      <c r="E896" s="30">
        <v>0.61340712500000005</v>
      </c>
      <c r="F896" s="30"/>
      <c r="G896"/>
    </row>
    <row r="897" spans="2:7" x14ac:dyDescent="0.35">
      <c r="B897" s="28">
        <f t="shared" si="29"/>
        <v>45998.624999997868</v>
      </c>
      <c r="C897" s="26">
        <f t="shared" si="28"/>
        <v>45998.624999997868</v>
      </c>
      <c r="D897" s="30"/>
      <c r="E897" s="30">
        <v>0.61545156000000001</v>
      </c>
      <c r="F897" s="30"/>
      <c r="G897"/>
    </row>
    <row r="898" spans="2:7" x14ac:dyDescent="0.35">
      <c r="B898" s="28">
        <f t="shared" si="29"/>
        <v>45998.666666664532</v>
      </c>
      <c r="C898" s="26">
        <f t="shared" si="28"/>
        <v>45998.666666664532</v>
      </c>
      <c r="D898" s="30"/>
      <c r="E898" s="30">
        <v>0.61790185900000005</v>
      </c>
      <c r="F898" s="30"/>
      <c r="G898"/>
    </row>
    <row r="899" spans="2:7" x14ac:dyDescent="0.35">
      <c r="B899" s="28">
        <f t="shared" si="29"/>
        <v>45998.708333331197</v>
      </c>
      <c r="C899" s="26">
        <f t="shared" si="28"/>
        <v>45998.708333331197</v>
      </c>
      <c r="D899" s="30"/>
      <c r="E899" s="30">
        <v>0.61594023399999998</v>
      </c>
      <c r="F899" s="30"/>
      <c r="G899"/>
    </row>
    <row r="900" spans="2:7" x14ac:dyDescent="0.35">
      <c r="B900" s="28">
        <f t="shared" si="29"/>
        <v>45998.749999997861</v>
      </c>
      <c r="C900" s="26">
        <f t="shared" si="28"/>
        <v>45998.749999997861</v>
      </c>
      <c r="D900" s="30"/>
      <c r="E900" s="30">
        <v>0.61525530100000003</v>
      </c>
      <c r="F900" s="30"/>
      <c r="G900"/>
    </row>
    <row r="901" spans="2:7" x14ac:dyDescent="0.35">
      <c r="B901" s="28">
        <f t="shared" si="29"/>
        <v>45998.791666664525</v>
      </c>
      <c r="C901" s="26">
        <f t="shared" si="28"/>
        <v>45998.791666664525</v>
      </c>
      <c r="D901" s="30"/>
      <c r="E901" s="30">
        <v>0.604168237</v>
      </c>
      <c r="F901" s="30"/>
      <c r="G901"/>
    </row>
    <row r="902" spans="2:7" x14ac:dyDescent="0.35">
      <c r="B902" s="28">
        <f t="shared" si="29"/>
        <v>45998.833333331189</v>
      </c>
      <c r="C902" s="26">
        <f t="shared" si="28"/>
        <v>45998.833333331189</v>
      </c>
      <c r="D902" s="30"/>
      <c r="E902" s="30">
        <v>0.59163650000000001</v>
      </c>
      <c r="F902" s="30"/>
      <c r="G902"/>
    </row>
    <row r="903" spans="2:7" x14ac:dyDescent="0.35">
      <c r="B903" s="28">
        <f t="shared" si="29"/>
        <v>45998.874999997854</v>
      </c>
      <c r="C903" s="26">
        <f t="shared" si="28"/>
        <v>45998.874999997854</v>
      </c>
      <c r="D903" s="30"/>
      <c r="E903" s="30">
        <v>0.57155872299999999</v>
      </c>
      <c r="F903" s="30"/>
      <c r="G903"/>
    </row>
    <row r="904" spans="2:7" x14ac:dyDescent="0.35">
      <c r="B904" s="28">
        <f t="shared" si="29"/>
        <v>45998.916666664518</v>
      </c>
      <c r="C904" s="26">
        <f t="shared" si="28"/>
        <v>45998.916666664518</v>
      </c>
      <c r="D904" s="30"/>
      <c r="E904" s="30">
        <v>0.55708733499999996</v>
      </c>
      <c r="F904" s="30"/>
      <c r="G904"/>
    </row>
    <row r="905" spans="2:7" x14ac:dyDescent="0.35">
      <c r="B905" s="28">
        <f t="shared" si="29"/>
        <v>45998.958333331182</v>
      </c>
      <c r="C905" s="26">
        <f t="shared" si="28"/>
        <v>45998.958333331182</v>
      </c>
      <c r="D905" s="30"/>
      <c r="E905" s="30">
        <v>0.561381668</v>
      </c>
      <c r="F905" s="30"/>
      <c r="G905"/>
    </row>
    <row r="906" spans="2:7" x14ac:dyDescent="0.35">
      <c r="B906" s="28">
        <f t="shared" si="29"/>
        <v>45998.999999997846</v>
      </c>
      <c r="C906" s="26">
        <f t="shared" si="28"/>
        <v>45998.999999997846</v>
      </c>
      <c r="D906" s="30"/>
      <c r="E906" s="30">
        <v>0.55383473800000005</v>
      </c>
      <c r="F906" s="30"/>
      <c r="G906"/>
    </row>
    <row r="907" spans="2:7" x14ac:dyDescent="0.35">
      <c r="B907" s="28">
        <f t="shared" si="29"/>
        <v>45999.041666664511</v>
      </c>
      <c r="C907" s="26">
        <f t="shared" si="28"/>
        <v>45999.041666664511</v>
      </c>
      <c r="D907" s="30"/>
      <c r="E907" s="30">
        <v>0.55167948300000003</v>
      </c>
      <c r="F907" s="30"/>
      <c r="G907"/>
    </row>
    <row r="908" spans="2:7" x14ac:dyDescent="0.35">
      <c r="B908" s="28">
        <f t="shared" si="29"/>
        <v>45999.083333331175</v>
      </c>
      <c r="C908" s="26">
        <f t="shared" si="28"/>
        <v>45999.083333331175</v>
      </c>
      <c r="D908" s="30"/>
      <c r="E908" s="30">
        <v>0.54982967900000002</v>
      </c>
      <c r="F908" s="30"/>
      <c r="G908"/>
    </row>
    <row r="909" spans="2:7" x14ac:dyDescent="0.35">
      <c r="B909" s="28">
        <f t="shared" si="29"/>
        <v>45999.124999997839</v>
      </c>
      <c r="C909" s="26">
        <f t="shared" si="28"/>
        <v>45999.124999997839</v>
      </c>
      <c r="D909" s="30"/>
      <c r="E909" s="30">
        <v>0.54852363599999998</v>
      </c>
      <c r="F909" s="30"/>
      <c r="G909"/>
    </row>
    <row r="910" spans="2:7" x14ac:dyDescent="0.35">
      <c r="B910" s="28">
        <f t="shared" si="29"/>
        <v>45999.166666664503</v>
      </c>
      <c r="C910" s="26">
        <f t="shared" si="28"/>
        <v>45999.166666664503</v>
      </c>
      <c r="D910" s="30"/>
      <c r="E910" s="30">
        <v>0.54203678600000005</v>
      </c>
      <c r="F910" s="30"/>
      <c r="G910"/>
    </row>
    <row r="911" spans="2:7" x14ac:dyDescent="0.35">
      <c r="B911" s="28">
        <f t="shared" si="29"/>
        <v>45999.208333331168</v>
      </c>
      <c r="C911" s="26">
        <f t="shared" si="28"/>
        <v>45999.208333331168</v>
      </c>
      <c r="D911" s="30"/>
      <c r="E911" s="30">
        <v>0.54468102699999998</v>
      </c>
      <c r="F911" s="30"/>
      <c r="G911"/>
    </row>
    <row r="912" spans="2:7" x14ac:dyDescent="0.35">
      <c r="B912" s="28">
        <f t="shared" si="29"/>
        <v>45999.249999997832</v>
      </c>
      <c r="C912" s="26">
        <f t="shared" si="28"/>
        <v>45999.249999997832</v>
      </c>
      <c r="D912" s="30"/>
      <c r="E912" s="30">
        <v>0.56001994499999996</v>
      </c>
      <c r="F912" s="30"/>
      <c r="G912"/>
    </row>
    <row r="913" spans="2:7" x14ac:dyDescent="0.35">
      <c r="B913" s="28">
        <f t="shared" si="29"/>
        <v>45999.291666664496</v>
      </c>
      <c r="C913" s="26">
        <f t="shared" si="28"/>
        <v>45999.291666664496</v>
      </c>
      <c r="D913" s="30"/>
      <c r="E913" s="30">
        <v>0.58731339100000002</v>
      </c>
      <c r="F913" s="30"/>
      <c r="G913"/>
    </row>
    <row r="914" spans="2:7" x14ac:dyDescent="0.35">
      <c r="B914" s="28">
        <f t="shared" si="29"/>
        <v>45999.33333333116</v>
      </c>
      <c r="C914" s="26">
        <f t="shared" si="28"/>
        <v>45999.33333333116</v>
      </c>
      <c r="D914" s="30"/>
      <c r="E914" s="30">
        <v>0.60153074600000001</v>
      </c>
      <c r="F914" s="30"/>
      <c r="G914"/>
    </row>
    <row r="915" spans="2:7" x14ac:dyDescent="0.35">
      <c r="B915" s="28">
        <f t="shared" si="29"/>
        <v>45999.374999997824</v>
      </c>
      <c r="C915" s="26">
        <f t="shared" ref="C915:C978" si="30">B915</f>
        <v>45999.374999997824</v>
      </c>
      <c r="D915" s="30"/>
      <c r="E915" s="30">
        <v>0.60194944299999997</v>
      </c>
      <c r="F915" s="30"/>
      <c r="G915"/>
    </row>
    <row r="916" spans="2:7" x14ac:dyDescent="0.35">
      <c r="B916" s="28">
        <f t="shared" ref="B916:B979" si="31">B915+1/24</f>
        <v>45999.416666664489</v>
      </c>
      <c r="C916" s="26">
        <f t="shared" si="30"/>
        <v>45999.416666664489</v>
      </c>
      <c r="D916" s="30"/>
      <c r="E916" s="30">
        <v>0.60411750600000003</v>
      </c>
      <c r="F916" s="30"/>
      <c r="G916"/>
    </row>
    <row r="917" spans="2:7" x14ac:dyDescent="0.35">
      <c r="B917" s="28">
        <f t="shared" si="31"/>
        <v>45999.458333331153</v>
      </c>
      <c r="C917" s="26">
        <f t="shared" si="30"/>
        <v>45999.458333331153</v>
      </c>
      <c r="D917" s="30"/>
      <c r="E917" s="30">
        <v>0.60409561300000003</v>
      </c>
      <c r="F917" s="30"/>
      <c r="G917"/>
    </row>
    <row r="918" spans="2:7" x14ac:dyDescent="0.35">
      <c r="B918" s="28">
        <f t="shared" si="31"/>
        <v>45999.499999997817</v>
      </c>
      <c r="C918" s="26">
        <f t="shared" si="30"/>
        <v>45999.499999997817</v>
      </c>
      <c r="D918" s="30"/>
      <c r="E918" s="30">
        <v>0.607021488</v>
      </c>
      <c r="F918" s="30"/>
      <c r="G918"/>
    </row>
    <row r="919" spans="2:7" x14ac:dyDescent="0.35">
      <c r="B919" s="28">
        <f t="shared" si="31"/>
        <v>45999.541666664481</v>
      </c>
      <c r="C919" s="26">
        <f t="shared" si="30"/>
        <v>45999.541666664481</v>
      </c>
      <c r="D919" s="30"/>
      <c r="E919" s="30">
        <v>0.608247486</v>
      </c>
      <c r="F919" s="30"/>
      <c r="G919"/>
    </row>
    <row r="920" spans="2:7" x14ac:dyDescent="0.35">
      <c r="B920" s="28">
        <f t="shared" si="31"/>
        <v>45999.583333331146</v>
      </c>
      <c r="C920" s="26">
        <f t="shared" si="30"/>
        <v>45999.583333331146</v>
      </c>
      <c r="D920" s="30"/>
      <c r="E920" s="30">
        <v>0.60911046400000002</v>
      </c>
      <c r="F920" s="30"/>
      <c r="G920"/>
    </row>
    <row r="921" spans="2:7" x14ac:dyDescent="0.35">
      <c r="B921" s="28">
        <f t="shared" si="31"/>
        <v>45999.62499999781</v>
      </c>
      <c r="C921" s="26">
        <f t="shared" si="30"/>
        <v>45999.62499999781</v>
      </c>
      <c r="D921" s="30"/>
      <c r="E921" s="30">
        <v>0.61114057899999996</v>
      </c>
      <c r="F921" s="30"/>
      <c r="G921"/>
    </row>
    <row r="922" spans="2:7" x14ac:dyDescent="0.35">
      <c r="B922" s="28">
        <f t="shared" si="31"/>
        <v>45999.666666664474</v>
      </c>
      <c r="C922" s="26">
        <f t="shared" si="30"/>
        <v>45999.666666664474</v>
      </c>
      <c r="D922" s="30"/>
      <c r="E922" s="30">
        <v>0.61357371400000005</v>
      </c>
      <c r="F922" s="30"/>
      <c r="G922"/>
    </row>
    <row r="923" spans="2:7" x14ac:dyDescent="0.35">
      <c r="B923" s="28">
        <f t="shared" si="31"/>
        <v>45999.708333331138</v>
      </c>
      <c r="C923" s="26">
        <f t="shared" si="30"/>
        <v>45999.708333331138</v>
      </c>
      <c r="D923" s="30"/>
      <c r="E923" s="30">
        <v>0.61162582899999995</v>
      </c>
      <c r="F923" s="30"/>
      <c r="G923"/>
    </row>
    <row r="924" spans="2:7" x14ac:dyDescent="0.35">
      <c r="B924" s="28">
        <f t="shared" si="31"/>
        <v>45999.749999997803</v>
      </c>
      <c r="C924" s="26">
        <f t="shared" si="30"/>
        <v>45999.749999997803</v>
      </c>
      <c r="D924" s="30"/>
      <c r="E924" s="30">
        <v>0.61094569399999998</v>
      </c>
      <c r="F924" s="30"/>
      <c r="G924"/>
    </row>
    <row r="925" spans="2:7" x14ac:dyDescent="0.35">
      <c r="B925" s="28">
        <f t="shared" si="31"/>
        <v>45999.791666664467</v>
      </c>
      <c r="C925" s="26">
        <f t="shared" si="30"/>
        <v>45999.791666664467</v>
      </c>
      <c r="D925" s="30"/>
      <c r="E925" s="30">
        <v>0.59993629100000001</v>
      </c>
      <c r="F925" s="30"/>
      <c r="G925"/>
    </row>
    <row r="926" spans="2:7" x14ac:dyDescent="0.35">
      <c r="B926" s="28">
        <f t="shared" si="31"/>
        <v>45999.833333331131</v>
      </c>
      <c r="C926" s="26">
        <f t="shared" si="30"/>
        <v>45999.833333331131</v>
      </c>
      <c r="D926" s="30"/>
      <c r="E926" s="30">
        <v>0.58749233300000003</v>
      </c>
      <c r="F926" s="30"/>
      <c r="G926"/>
    </row>
    <row r="927" spans="2:7" x14ac:dyDescent="0.35">
      <c r="B927" s="28">
        <f t="shared" si="31"/>
        <v>45999.874999997795</v>
      </c>
      <c r="C927" s="26">
        <f t="shared" si="30"/>
        <v>45999.874999997795</v>
      </c>
      <c r="D927" s="30"/>
      <c r="E927" s="30">
        <v>0.56755519200000004</v>
      </c>
      <c r="F927" s="30"/>
      <c r="G927"/>
    </row>
    <row r="928" spans="2:7" x14ac:dyDescent="0.35">
      <c r="B928" s="28">
        <f t="shared" si="31"/>
        <v>45999.91666666446</v>
      </c>
      <c r="C928" s="26">
        <f t="shared" si="30"/>
        <v>45999.91666666446</v>
      </c>
      <c r="D928" s="30"/>
      <c r="E928" s="30">
        <v>0.55318517</v>
      </c>
      <c r="F928" s="30"/>
      <c r="G928"/>
    </row>
    <row r="929" spans="2:7" x14ac:dyDescent="0.35">
      <c r="B929" s="28">
        <f t="shared" si="31"/>
        <v>45999.958333331124</v>
      </c>
      <c r="C929" s="26">
        <f t="shared" si="30"/>
        <v>45999.958333331124</v>
      </c>
      <c r="D929" s="30"/>
      <c r="E929" s="30">
        <v>0.557449423</v>
      </c>
      <c r="F929" s="30"/>
      <c r="G929"/>
    </row>
    <row r="930" spans="2:7" x14ac:dyDescent="0.35">
      <c r="B930" s="28">
        <f t="shared" si="31"/>
        <v>45999.999999997788</v>
      </c>
      <c r="C930" s="26">
        <f t="shared" si="30"/>
        <v>45999.999999997788</v>
      </c>
      <c r="D930" s="30"/>
      <c r="E930" s="30">
        <v>0.55115395300000003</v>
      </c>
      <c r="F930" s="30"/>
      <c r="G930"/>
    </row>
    <row r="931" spans="2:7" x14ac:dyDescent="0.35">
      <c r="B931" s="28">
        <f t="shared" si="31"/>
        <v>46000.041666664452</v>
      </c>
      <c r="C931" s="26">
        <f t="shared" si="30"/>
        <v>46000.041666664452</v>
      </c>
      <c r="D931" s="30"/>
      <c r="E931" s="30">
        <v>0.54900913100000004</v>
      </c>
      <c r="F931" s="30"/>
      <c r="G931"/>
    </row>
    <row r="932" spans="2:7" x14ac:dyDescent="0.35">
      <c r="B932" s="28">
        <f t="shared" si="31"/>
        <v>46000.083333331117</v>
      </c>
      <c r="C932" s="26">
        <f t="shared" si="30"/>
        <v>46000.083333331117</v>
      </c>
      <c r="D932" s="30"/>
      <c r="E932" s="30">
        <v>0.54716827999999995</v>
      </c>
      <c r="F932" s="30"/>
      <c r="G932"/>
    </row>
    <row r="933" spans="2:7" x14ac:dyDescent="0.35">
      <c r="B933" s="28">
        <f t="shared" si="31"/>
        <v>46000.124999997781</v>
      </c>
      <c r="C933" s="26">
        <f t="shared" si="30"/>
        <v>46000.124999997781</v>
      </c>
      <c r="D933" s="30"/>
      <c r="E933" s="30">
        <v>0.54586855899999998</v>
      </c>
      <c r="F933" s="30"/>
      <c r="G933"/>
    </row>
    <row r="934" spans="2:7" x14ac:dyDescent="0.35">
      <c r="B934" s="28">
        <f t="shared" si="31"/>
        <v>46000.166666664445</v>
      </c>
      <c r="C934" s="26">
        <f t="shared" si="30"/>
        <v>46000.166666664445</v>
      </c>
      <c r="D934" s="30"/>
      <c r="E934" s="30">
        <v>0.53941310799999997</v>
      </c>
      <c r="F934" s="30"/>
      <c r="G934"/>
    </row>
    <row r="935" spans="2:7" x14ac:dyDescent="0.35">
      <c r="B935" s="28">
        <f t="shared" si="31"/>
        <v>46000.208333331109</v>
      </c>
      <c r="C935" s="26">
        <f t="shared" si="30"/>
        <v>46000.208333331109</v>
      </c>
      <c r="D935" s="30"/>
      <c r="E935" s="30">
        <v>0.54204454999999996</v>
      </c>
      <c r="F935" s="30"/>
      <c r="G935"/>
    </row>
    <row r="936" spans="2:7" x14ac:dyDescent="0.35">
      <c r="B936" s="28">
        <f t="shared" si="31"/>
        <v>46000.249999997774</v>
      </c>
      <c r="C936" s="26">
        <f t="shared" si="30"/>
        <v>46000.249999997774</v>
      </c>
      <c r="D936" s="30"/>
      <c r="E936" s="30">
        <v>0.55730922100000002</v>
      </c>
      <c r="F936" s="30"/>
      <c r="G936"/>
    </row>
    <row r="937" spans="2:7" x14ac:dyDescent="0.35">
      <c r="B937" s="28">
        <f t="shared" si="31"/>
        <v>46000.291666664438</v>
      </c>
      <c r="C937" s="26">
        <f t="shared" si="30"/>
        <v>46000.291666664438</v>
      </c>
      <c r="D937" s="30"/>
      <c r="E937" s="30">
        <v>0.58447055599999997</v>
      </c>
      <c r="F937" s="30"/>
      <c r="G937"/>
    </row>
    <row r="938" spans="2:7" x14ac:dyDescent="0.35">
      <c r="B938" s="28">
        <f t="shared" si="31"/>
        <v>46000.333333331102</v>
      </c>
      <c r="C938" s="26">
        <f t="shared" si="30"/>
        <v>46000.333333331102</v>
      </c>
      <c r="D938" s="30"/>
      <c r="E938" s="30">
        <v>0.59861909300000005</v>
      </c>
      <c r="F938" s="30"/>
      <c r="G938"/>
    </row>
    <row r="939" spans="2:7" x14ac:dyDescent="0.35">
      <c r="B939" s="28">
        <f t="shared" si="31"/>
        <v>46000.374999997766</v>
      </c>
      <c r="C939" s="26">
        <f t="shared" si="30"/>
        <v>46000.374999997766</v>
      </c>
      <c r="D939" s="30"/>
      <c r="E939" s="30">
        <v>0.59903576400000003</v>
      </c>
      <c r="F939" s="30"/>
      <c r="G939"/>
    </row>
    <row r="940" spans="2:7" x14ac:dyDescent="0.35">
      <c r="B940" s="28">
        <f t="shared" si="31"/>
        <v>46000.416666664431</v>
      </c>
      <c r="C940" s="26">
        <f t="shared" si="30"/>
        <v>46000.416666664431</v>
      </c>
      <c r="D940" s="30"/>
      <c r="E940" s="30">
        <v>0.60119333200000002</v>
      </c>
      <c r="F940" s="30"/>
      <c r="G940"/>
    </row>
    <row r="941" spans="2:7" x14ac:dyDescent="0.35">
      <c r="B941" s="28">
        <f t="shared" si="31"/>
        <v>46000.458333331095</v>
      </c>
      <c r="C941" s="26">
        <f t="shared" si="30"/>
        <v>46000.458333331095</v>
      </c>
      <c r="D941" s="30"/>
      <c r="E941" s="30">
        <v>0.601171546</v>
      </c>
      <c r="F941" s="30"/>
      <c r="G941"/>
    </row>
    <row r="942" spans="2:7" x14ac:dyDescent="0.35">
      <c r="B942" s="28">
        <f t="shared" si="31"/>
        <v>46000.499999997759</v>
      </c>
      <c r="C942" s="26">
        <f t="shared" si="30"/>
        <v>46000.499999997759</v>
      </c>
      <c r="D942" s="30"/>
      <c r="E942" s="30">
        <v>0.60408325799999996</v>
      </c>
      <c r="F942" s="30"/>
      <c r="G942"/>
    </row>
    <row r="943" spans="2:7" x14ac:dyDescent="0.35">
      <c r="B943" s="28">
        <f t="shared" si="31"/>
        <v>46000.541666664423</v>
      </c>
      <c r="C943" s="26">
        <f t="shared" si="30"/>
        <v>46000.541666664423</v>
      </c>
      <c r="D943" s="30"/>
      <c r="E943" s="30">
        <v>0.60530332200000003</v>
      </c>
      <c r="F943" s="30"/>
      <c r="G943"/>
    </row>
    <row r="944" spans="2:7" x14ac:dyDescent="0.35">
      <c r="B944" s="28">
        <f t="shared" si="31"/>
        <v>46000.583333331087</v>
      </c>
      <c r="C944" s="26">
        <f t="shared" si="30"/>
        <v>46000.583333331087</v>
      </c>
      <c r="D944" s="30"/>
      <c r="E944" s="30">
        <v>0.60616212300000005</v>
      </c>
      <c r="F944" s="30"/>
      <c r="G944"/>
    </row>
    <row r="945" spans="2:7" x14ac:dyDescent="0.35">
      <c r="B945" s="28">
        <f t="shared" si="31"/>
        <v>46000.624999997752</v>
      </c>
      <c r="C945" s="26">
        <f t="shared" si="30"/>
        <v>46000.624999997752</v>
      </c>
      <c r="D945" s="30"/>
      <c r="E945" s="30">
        <v>0.60818241100000003</v>
      </c>
      <c r="F945" s="30"/>
      <c r="G945"/>
    </row>
    <row r="946" spans="2:7" x14ac:dyDescent="0.35">
      <c r="B946" s="28">
        <f t="shared" si="31"/>
        <v>46000.666666664416</v>
      </c>
      <c r="C946" s="26">
        <f t="shared" si="30"/>
        <v>46000.666666664416</v>
      </c>
      <c r="D946" s="30"/>
      <c r="E946" s="30">
        <v>0.61060376800000005</v>
      </c>
      <c r="F946" s="30"/>
      <c r="G946"/>
    </row>
    <row r="947" spans="2:7" x14ac:dyDescent="0.35">
      <c r="B947" s="28">
        <f t="shared" si="31"/>
        <v>46000.70833333108</v>
      </c>
      <c r="C947" s="26">
        <f t="shared" si="30"/>
        <v>46000.70833333108</v>
      </c>
      <c r="D947" s="30"/>
      <c r="E947" s="30">
        <v>0.60866531199999996</v>
      </c>
      <c r="F947" s="30"/>
      <c r="G947"/>
    </row>
    <row r="948" spans="2:7" x14ac:dyDescent="0.35">
      <c r="B948" s="28">
        <f t="shared" si="31"/>
        <v>46000.749999997744</v>
      </c>
      <c r="C948" s="26">
        <f t="shared" si="30"/>
        <v>46000.749999997744</v>
      </c>
      <c r="D948" s="30"/>
      <c r="E948" s="30">
        <v>0.60798847</v>
      </c>
      <c r="F948" s="30"/>
      <c r="G948"/>
    </row>
    <row r="949" spans="2:7" x14ac:dyDescent="0.35">
      <c r="B949" s="28">
        <f t="shared" si="31"/>
        <v>46000.791666664409</v>
      </c>
      <c r="C949" s="26">
        <f t="shared" si="30"/>
        <v>46000.791666664409</v>
      </c>
      <c r="D949" s="30"/>
      <c r="E949" s="30">
        <v>0.59703235600000004</v>
      </c>
      <c r="F949" s="30"/>
      <c r="G949"/>
    </row>
    <row r="950" spans="2:7" x14ac:dyDescent="0.35">
      <c r="B950" s="28">
        <f t="shared" si="31"/>
        <v>46000.833333331073</v>
      </c>
      <c r="C950" s="26">
        <f t="shared" si="30"/>
        <v>46000.833333331073</v>
      </c>
      <c r="D950" s="30"/>
      <c r="E950" s="30">
        <v>0.58464863199999995</v>
      </c>
      <c r="F950" s="30"/>
      <c r="G950"/>
    </row>
    <row r="951" spans="2:7" x14ac:dyDescent="0.35">
      <c r="B951" s="28">
        <f t="shared" si="31"/>
        <v>46000.874999997737</v>
      </c>
      <c r="C951" s="26">
        <f t="shared" si="30"/>
        <v>46000.874999997737</v>
      </c>
      <c r="D951" s="30"/>
      <c r="E951" s="30">
        <v>0.56480799500000001</v>
      </c>
      <c r="F951" s="30"/>
      <c r="G951"/>
    </row>
    <row r="952" spans="2:7" x14ac:dyDescent="0.35">
      <c r="B952" s="28">
        <f t="shared" si="31"/>
        <v>46000.916666664401</v>
      </c>
      <c r="C952" s="26">
        <f t="shared" si="30"/>
        <v>46000.916666664401</v>
      </c>
      <c r="D952" s="30"/>
      <c r="E952" s="30">
        <v>0.55050752999999997</v>
      </c>
      <c r="F952" s="30"/>
      <c r="G952"/>
    </row>
    <row r="953" spans="2:7" x14ac:dyDescent="0.35">
      <c r="B953" s="28">
        <f t="shared" si="31"/>
        <v>46000.958333331066</v>
      </c>
      <c r="C953" s="26">
        <f t="shared" si="30"/>
        <v>46000.958333331066</v>
      </c>
      <c r="D953" s="30"/>
      <c r="E953" s="30">
        <v>0.55475114199999997</v>
      </c>
      <c r="F953" s="30"/>
      <c r="G953"/>
    </row>
    <row r="954" spans="2:7" x14ac:dyDescent="0.35">
      <c r="B954" s="28">
        <f t="shared" si="31"/>
        <v>46000.99999999773</v>
      </c>
      <c r="C954" s="26">
        <f t="shared" si="30"/>
        <v>46000.99999999773</v>
      </c>
      <c r="D954" s="30"/>
      <c r="E954" s="30">
        <v>0.55292339000000001</v>
      </c>
      <c r="F954" s="30"/>
      <c r="G954"/>
    </row>
    <row r="955" spans="2:7" x14ac:dyDescent="0.35">
      <c r="B955" s="28">
        <f t="shared" si="31"/>
        <v>46001.041666664394</v>
      </c>
      <c r="C955" s="26">
        <f t="shared" si="30"/>
        <v>46001.041666664394</v>
      </c>
      <c r="D955" s="30"/>
      <c r="E955" s="30">
        <v>0.55077168200000004</v>
      </c>
      <c r="F955" s="30"/>
      <c r="G955"/>
    </row>
    <row r="956" spans="2:7" x14ac:dyDescent="0.35">
      <c r="B956" s="28">
        <f t="shared" si="31"/>
        <v>46001.083333331058</v>
      </c>
      <c r="C956" s="26">
        <f t="shared" si="30"/>
        <v>46001.083333331058</v>
      </c>
      <c r="D956" s="30"/>
      <c r="E956" s="30">
        <v>0.54892492100000001</v>
      </c>
      <c r="F956" s="30"/>
      <c r="G956"/>
    </row>
    <row r="957" spans="2:7" x14ac:dyDescent="0.35">
      <c r="B957" s="28">
        <f t="shared" si="31"/>
        <v>46001.124999997723</v>
      </c>
      <c r="C957" s="26">
        <f t="shared" si="30"/>
        <v>46001.124999997723</v>
      </c>
      <c r="D957" s="30"/>
      <c r="E957" s="30">
        <v>0.54762102800000001</v>
      </c>
      <c r="F957" s="30"/>
      <c r="G957"/>
    </row>
    <row r="958" spans="2:7" x14ac:dyDescent="0.35">
      <c r="B958" s="28">
        <f t="shared" si="31"/>
        <v>46001.166666664387</v>
      </c>
      <c r="C958" s="26">
        <f t="shared" si="30"/>
        <v>46001.166666664387</v>
      </c>
      <c r="D958" s="30"/>
      <c r="E958" s="30">
        <v>0.54114485199999995</v>
      </c>
      <c r="F958" s="30"/>
      <c r="G958"/>
    </row>
    <row r="959" spans="2:7" x14ac:dyDescent="0.35">
      <c r="B959" s="28">
        <f t="shared" si="31"/>
        <v>46001.208333331051</v>
      </c>
      <c r="C959" s="26">
        <f t="shared" si="30"/>
        <v>46001.208333331051</v>
      </c>
      <c r="D959" s="30"/>
      <c r="E959" s="30">
        <v>0.54378474200000004</v>
      </c>
      <c r="F959" s="30"/>
      <c r="G959"/>
    </row>
    <row r="960" spans="2:7" x14ac:dyDescent="0.35">
      <c r="B960" s="28">
        <f t="shared" si="31"/>
        <v>46001.249999997715</v>
      </c>
      <c r="C960" s="26">
        <f t="shared" si="30"/>
        <v>46001.249999997715</v>
      </c>
      <c r="D960" s="30"/>
      <c r="E960" s="30">
        <v>0.55909841900000001</v>
      </c>
      <c r="F960" s="30"/>
      <c r="G960"/>
    </row>
    <row r="961" spans="2:7" x14ac:dyDescent="0.35">
      <c r="B961" s="28">
        <f t="shared" si="31"/>
        <v>46001.29166666438</v>
      </c>
      <c r="C961" s="26">
        <f t="shared" si="30"/>
        <v>46001.29166666438</v>
      </c>
      <c r="D961" s="30"/>
      <c r="E961" s="30">
        <v>0.58634695299999995</v>
      </c>
      <c r="F961" s="30"/>
      <c r="G961"/>
    </row>
    <row r="962" spans="2:7" x14ac:dyDescent="0.35">
      <c r="B962" s="28">
        <f t="shared" si="31"/>
        <v>46001.333333331044</v>
      </c>
      <c r="C962" s="26">
        <f t="shared" si="30"/>
        <v>46001.333333331044</v>
      </c>
      <c r="D962" s="30"/>
      <c r="E962" s="30">
        <v>0.60054091300000001</v>
      </c>
      <c r="F962" s="30"/>
      <c r="G962"/>
    </row>
    <row r="963" spans="2:7" x14ac:dyDescent="0.35">
      <c r="B963" s="28">
        <f t="shared" si="31"/>
        <v>46001.374999997708</v>
      </c>
      <c r="C963" s="26">
        <f t="shared" si="30"/>
        <v>46001.374999997708</v>
      </c>
      <c r="D963" s="30"/>
      <c r="E963" s="30">
        <v>0.60095892100000003</v>
      </c>
      <c r="F963" s="30"/>
      <c r="G963"/>
    </row>
    <row r="964" spans="2:7" x14ac:dyDescent="0.35">
      <c r="B964" s="28">
        <f t="shared" si="31"/>
        <v>46001.416666664372</v>
      </c>
      <c r="C964" s="26">
        <f t="shared" si="30"/>
        <v>46001.416666664372</v>
      </c>
      <c r="D964" s="30"/>
      <c r="E964" s="30">
        <v>0.60312341599999997</v>
      </c>
      <c r="F964" s="30"/>
      <c r="G964"/>
    </row>
    <row r="965" spans="2:7" x14ac:dyDescent="0.35">
      <c r="B965" s="28">
        <f t="shared" si="31"/>
        <v>46001.458333331037</v>
      </c>
      <c r="C965" s="26">
        <f t="shared" si="30"/>
        <v>46001.458333331037</v>
      </c>
      <c r="D965" s="30"/>
      <c r="E965" s="30">
        <v>0.60310156000000004</v>
      </c>
      <c r="F965" s="30"/>
      <c r="G965"/>
    </row>
    <row r="966" spans="2:7" x14ac:dyDescent="0.35">
      <c r="B966" s="28">
        <f t="shared" si="31"/>
        <v>46001.499999997701</v>
      </c>
      <c r="C966" s="26">
        <f t="shared" si="30"/>
        <v>46001.499999997701</v>
      </c>
      <c r="D966" s="30"/>
      <c r="E966" s="30">
        <v>0.60602261999999996</v>
      </c>
      <c r="F966" s="30"/>
      <c r="G966"/>
    </row>
    <row r="967" spans="2:7" x14ac:dyDescent="0.35">
      <c r="B967" s="28">
        <f t="shared" si="31"/>
        <v>46001.541666664365</v>
      </c>
      <c r="C967" s="26">
        <f t="shared" si="30"/>
        <v>46001.541666664365</v>
      </c>
      <c r="D967" s="30"/>
      <c r="E967" s="30">
        <v>0.60724660100000005</v>
      </c>
      <c r="F967" s="30"/>
      <c r="G967"/>
    </row>
    <row r="968" spans="2:7" x14ac:dyDescent="0.35">
      <c r="B968" s="28">
        <f t="shared" si="31"/>
        <v>46001.583333331029</v>
      </c>
      <c r="C968" s="26">
        <f t="shared" si="30"/>
        <v>46001.583333331029</v>
      </c>
      <c r="D968" s="30"/>
      <c r="E968" s="30">
        <v>0.60810815900000004</v>
      </c>
      <c r="F968" s="30"/>
      <c r="G968"/>
    </row>
    <row r="969" spans="2:7" x14ac:dyDescent="0.35">
      <c r="B969" s="28">
        <f t="shared" si="31"/>
        <v>46001.624999997694</v>
      </c>
      <c r="C969" s="26">
        <f t="shared" si="30"/>
        <v>46001.624999997694</v>
      </c>
      <c r="D969" s="30"/>
      <c r="E969" s="30">
        <v>0.61013493299999999</v>
      </c>
      <c r="F969" s="30"/>
      <c r="G969"/>
    </row>
    <row r="970" spans="2:7" x14ac:dyDescent="0.35">
      <c r="B970" s="28">
        <f t="shared" si="31"/>
        <v>46001.666666664358</v>
      </c>
      <c r="C970" s="26">
        <f t="shared" si="30"/>
        <v>46001.666666664358</v>
      </c>
      <c r="D970" s="30"/>
      <c r="E970" s="30">
        <v>0.61256406399999996</v>
      </c>
      <c r="F970" s="30"/>
      <c r="G970"/>
    </row>
    <row r="971" spans="2:7" x14ac:dyDescent="0.35">
      <c r="B971" s="28">
        <f t="shared" si="31"/>
        <v>46001.708333331022</v>
      </c>
      <c r="C971" s="26">
        <f t="shared" si="30"/>
        <v>46001.708333331022</v>
      </c>
      <c r="D971" s="30"/>
      <c r="E971" s="30">
        <v>0.61061938500000001</v>
      </c>
      <c r="F971" s="30"/>
      <c r="G971"/>
    </row>
    <row r="972" spans="2:7" x14ac:dyDescent="0.35">
      <c r="B972" s="28">
        <f t="shared" si="31"/>
        <v>46001.749999997686</v>
      </c>
      <c r="C972" s="26">
        <f t="shared" si="30"/>
        <v>46001.749999997686</v>
      </c>
      <c r="D972" s="30"/>
      <c r="E972" s="30">
        <v>0.60994036900000004</v>
      </c>
      <c r="F972" s="30"/>
      <c r="G972"/>
    </row>
    <row r="973" spans="2:7" x14ac:dyDescent="0.35">
      <c r="B973" s="28">
        <f t="shared" si="31"/>
        <v>46001.79166666435</v>
      </c>
      <c r="C973" s="26">
        <f t="shared" si="30"/>
        <v>46001.79166666435</v>
      </c>
      <c r="D973" s="30"/>
      <c r="E973" s="30">
        <v>0.59894908199999997</v>
      </c>
      <c r="F973" s="30"/>
      <c r="G973"/>
    </row>
    <row r="974" spans="2:7" x14ac:dyDescent="0.35">
      <c r="B974" s="28">
        <f t="shared" si="31"/>
        <v>46001.833333331015</v>
      </c>
      <c r="C974" s="26">
        <f t="shared" si="30"/>
        <v>46001.833333331015</v>
      </c>
      <c r="D974" s="30"/>
      <c r="E974" s="30">
        <v>0.58652560099999995</v>
      </c>
      <c r="F974" s="30"/>
      <c r="G974"/>
    </row>
    <row r="975" spans="2:7" x14ac:dyDescent="0.35">
      <c r="B975" s="28">
        <f t="shared" si="31"/>
        <v>46001.874999997679</v>
      </c>
      <c r="C975" s="26">
        <f t="shared" si="30"/>
        <v>46001.874999997679</v>
      </c>
      <c r="D975" s="30"/>
      <c r="E975" s="30">
        <v>0.56662126700000004</v>
      </c>
      <c r="F975" s="30"/>
      <c r="G975"/>
    </row>
    <row r="976" spans="2:7" x14ac:dyDescent="0.35">
      <c r="B976" s="28">
        <f t="shared" si="31"/>
        <v>46001.916666664343</v>
      </c>
      <c r="C976" s="26">
        <f t="shared" si="30"/>
        <v>46001.916666664343</v>
      </c>
      <c r="D976" s="30"/>
      <c r="E976" s="30">
        <v>0.55227489100000005</v>
      </c>
      <c r="F976" s="30"/>
      <c r="G976"/>
    </row>
    <row r="977" spans="2:7" x14ac:dyDescent="0.35">
      <c r="B977" s="28">
        <f t="shared" si="31"/>
        <v>46001.958333331007</v>
      </c>
      <c r="C977" s="26">
        <f t="shared" si="30"/>
        <v>46001.958333331007</v>
      </c>
      <c r="D977" s="30"/>
      <c r="E977" s="30">
        <v>0.55653212699999999</v>
      </c>
      <c r="F977" s="30"/>
      <c r="G977"/>
    </row>
    <row r="978" spans="2:7" x14ac:dyDescent="0.35">
      <c r="B978" s="28">
        <f t="shared" si="31"/>
        <v>46001.999999997672</v>
      </c>
      <c r="C978" s="26">
        <f t="shared" si="30"/>
        <v>46001.999999997672</v>
      </c>
      <c r="D978" s="30"/>
      <c r="E978" s="30">
        <v>0.55651122399999997</v>
      </c>
      <c r="F978" s="30"/>
      <c r="G978"/>
    </row>
    <row r="979" spans="2:7" x14ac:dyDescent="0.35">
      <c r="B979" s="28">
        <f t="shared" si="31"/>
        <v>46002.041666664336</v>
      </c>
      <c r="C979" s="26">
        <f t="shared" ref="C979:C1042" si="32">B979</f>
        <v>46002.041666664336</v>
      </c>
      <c r="D979" s="30"/>
      <c r="E979" s="30">
        <v>0.55434555299999999</v>
      </c>
      <c r="F979" s="30"/>
      <c r="G979"/>
    </row>
    <row r="980" spans="2:7" x14ac:dyDescent="0.35">
      <c r="B980" s="28">
        <f t="shared" ref="B980:B1043" si="33">B979+1/24</f>
        <v>46002.083333331</v>
      </c>
      <c r="C980" s="26">
        <f t="shared" si="32"/>
        <v>46002.083333331</v>
      </c>
      <c r="D980" s="30"/>
      <c r="E980" s="30">
        <v>0.55248680999999999</v>
      </c>
      <c r="F980" s="30"/>
      <c r="G980"/>
    </row>
    <row r="981" spans="2:7" x14ac:dyDescent="0.35">
      <c r="B981" s="28">
        <f t="shared" si="33"/>
        <v>46002.124999997664</v>
      </c>
      <c r="C981" s="26">
        <f t="shared" si="32"/>
        <v>46002.124999997664</v>
      </c>
      <c r="D981" s="30"/>
      <c r="E981" s="30">
        <v>0.55117445499999995</v>
      </c>
      <c r="F981" s="30"/>
      <c r="G981"/>
    </row>
    <row r="982" spans="2:7" x14ac:dyDescent="0.35">
      <c r="B982" s="28">
        <f t="shared" si="33"/>
        <v>46002.166666664329</v>
      </c>
      <c r="C982" s="26">
        <f t="shared" si="32"/>
        <v>46002.166666664329</v>
      </c>
      <c r="D982" s="30"/>
      <c r="E982" s="30">
        <v>0.54465625699999998</v>
      </c>
      <c r="F982" s="30"/>
      <c r="G982"/>
    </row>
    <row r="983" spans="2:7" x14ac:dyDescent="0.35">
      <c r="B983" s="28">
        <f t="shared" si="33"/>
        <v>46002.208333330993</v>
      </c>
      <c r="C983" s="26">
        <f t="shared" si="32"/>
        <v>46002.208333330993</v>
      </c>
      <c r="D983" s="30"/>
      <c r="E983" s="30">
        <v>0.54731327600000002</v>
      </c>
      <c r="F983" s="30"/>
      <c r="G983"/>
    </row>
    <row r="984" spans="2:7" x14ac:dyDescent="0.35">
      <c r="B984" s="28">
        <f t="shared" si="33"/>
        <v>46002.249999997657</v>
      </c>
      <c r="C984" s="26">
        <f t="shared" si="32"/>
        <v>46002.249999997657</v>
      </c>
      <c r="D984" s="30"/>
      <c r="E984" s="30">
        <v>0.56272632199999995</v>
      </c>
      <c r="F984" s="30"/>
      <c r="G984"/>
    </row>
    <row r="985" spans="2:7" x14ac:dyDescent="0.35">
      <c r="B985" s="28">
        <f t="shared" si="33"/>
        <v>46002.291666664321</v>
      </c>
      <c r="C985" s="26">
        <f t="shared" si="32"/>
        <v>46002.291666664321</v>
      </c>
      <c r="D985" s="30"/>
      <c r="E985" s="30">
        <v>0.59015166699999999</v>
      </c>
      <c r="F985" s="30"/>
      <c r="G985"/>
    </row>
    <row r="986" spans="2:7" x14ac:dyDescent="0.35">
      <c r="B986" s="28">
        <f t="shared" si="33"/>
        <v>46002.333333330986</v>
      </c>
      <c r="C986" s="26">
        <f t="shared" si="32"/>
        <v>46002.333333330986</v>
      </c>
      <c r="D986" s="30"/>
      <c r="E986" s="30">
        <v>0.60443773000000001</v>
      </c>
      <c r="F986" s="30"/>
      <c r="G986"/>
    </row>
    <row r="987" spans="2:7" x14ac:dyDescent="0.35">
      <c r="B987" s="28">
        <f t="shared" si="33"/>
        <v>46002.37499999765</v>
      </c>
      <c r="C987" s="26">
        <f t="shared" si="32"/>
        <v>46002.37499999765</v>
      </c>
      <c r="D987" s="30"/>
      <c r="E987" s="30">
        <v>0.60485845000000005</v>
      </c>
      <c r="F987" s="30"/>
      <c r="G987"/>
    </row>
    <row r="988" spans="2:7" x14ac:dyDescent="0.35">
      <c r="B988" s="28">
        <f t="shared" si="33"/>
        <v>46002.416666664314</v>
      </c>
      <c r="C988" s="26">
        <f t="shared" si="32"/>
        <v>46002.416666664314</v>
      </c>
      <c r="D988" s="30"/>
      <c r="E988" s="30">
        <v>0.60703699</v>
      </c>
      <c r="F988" s="30"/>
      <c r="G988"/>
    </row>
    <row r="989" spans="2:7" x14ac:dyDescent="0.35">
      <c r="B989" s="28">
        <f t="shared" si="33"/>
        <v>46002.458333330978</v>
      </c>
      <c r="C989" s="26">
        <f t="shared" si="32"/>
        <v>46002.458333330978</v>
      </c>
      <c r="D989" s="30"/>
      <c r="E989" s="30">
        <v>0.60701499199999998</v>
      </c>
      <c r="F989" s="30"/>
      <c r="G989"/>
    </row>
    <row r="990" spans="2:7" x14ac:dyDescent="0.35">
      <c r="B990" s="28">
        <f t="shared" si="33"/>
        <v>46002.499999997643</v>
      </c>
      <c r="C990" s="26">
        <f t="shared" si="32"/>
        <v>46002.499999997643</v>
      </c>
      <c r="D990" s="30"/>
      <c r="E990" s="30">
        <v>0.60995500700000005</v>
      </c>
      <c r="F990" s="30"/>
      <c r="G990"/>
    </row>
    <row r="991" spans="2:7" x14ac:dyDescent="0.35">
      <c r="B991" s="28">
        <f t="shared" si="33"/>
        <v>46002.541666664307</v>
      </c>
      <c r="C991" s="26">
        <f t="shared" si="32"/>
        <v>46002.541666664307</v>
      </c>
      <c r="D991" s="30"/>
      <c r="E991" s="30">
        <v>0.61118693000000002</v>
      </c>
      <c r="F991" s="30"/>
      <c r="G991"/>
    </row>
    <row r="992" spans="2:7" x14ac:dyDescent="0.35">
      <c r="B992" s="28">
        <f t="shared" si="33"/>
        <v>46002.583333330971</v>
      </c>
      <c r="C992" s="26">
        <f t="shared" si="32"/>
        <v>46002.583333330971</v>
      </c>
      <c r="D992" s="30"/>
      <c r="E992" s="30">
        <v>0.612054078</v>
      </c>
      <c r="F992" s="30"/>
      <c r="G992"/>
    </row>
    <row r="993" spans="2:7" x14ac:dyDescent="0.35">
      <c r="B993" s="28">
        <f t="shared" si="33"/>
        <v>46002.624999997635</v>
      </c>
      <c r="C993" s="26">
        <f t="shared" si="32"/>
        <v>46002.624999997635</v>
      </c>
      <c r="D993" s="30"/>
      <c r="E993" s="30">
        <v>0.61409400400000003</v>
      </c>
      <c r="F993" s="30"/>
      <c r="G993"/>
    </row>
    <row r="994" spans="2:7" x14ac:dyDescent="0.35">
      <c r="B994" s="28">
        <f t="shared" si="33"/>
        <v>46002.6666666643</v>
      </c>
      <c r="C994" s="26">
        <f t="shared" si="32"/>
        <v>46002.6666666643</v>
      </c>
      <c r="D994" s="30"/>
      <c r="E994" s="30">
        <v>0.61653889699999997</v>
      </c>
      <c r="F994" s="30"/>
      <c r="G994"/>
    </row>
    <row r="995" spans="2:7" x14ac:dyDescent="0.35">
      <c r="B995" s="28">
        <f t="shared" si="33"/>
        <v>46002.708333330964</v>
      </c>
      <c r="C995" s="26">
        <f t="shared" si="32"/>
        <v>46002.708333330964</v>
      </c>
      <c r="D995" s="30"/>
      <c r="E995" s="30">
        <v>0.61458159899999998</v>
      </c>
      <c r="F995" s="30"/>
      <c r="G995"/>
    </row>
    <row r="996" spans="2:7" x14ac:dyDescent="0.35">
      <c r="B996" s="28">
        <f t="shared" si="33"/>
        <v>46002.749999997628</v>
      </c>
      <c r="C996" s="26">
        <f t="shared" si="32"/>
        <v>46002.749999997628</v>
      </c>
      <c r="D996" s="30"/>
      <c r="E996" s="30">
        <v>0.61389817700000004</v>
      </c>
      <c r="F996" s="30"/>
      <c r="G996"/>
    </row>
    <row r="997" spans="2:7" x14ac:dyDescent="0.35">
      <c r="B997" s="28">
        <f t="shared" si="33"/>
        <v>46002.791666664292</v>
      </c>
      <c r="C997" s="26">
        <f t="shared" si="32"/>
        <v>46002.791666664292</v>
      </c>
      <c r="D997" s="30"/>
      <c r="E997" s="30">
        <v>0.60283556900000002</v>
      </c>
      <c r="F997" s="30"/>
      <c r="G997"/>
    </row>
    <row r="998" spans="2:7" x14ac:dyDescent="0.35">
      <c r="B998" s="28">
        <f t="shared" si="33"/>
        <v>46002.833333330957</v>
      </c>
      <c r="C998" s="26">
        <f t="shared" si="32"/>
        <v>46002.833333330957</v>
      </c>
      <c r="D998" s="30"/>
      <c r="E998" s="30">
        <v>0.59033147399999997</v>
      </c>
      <c r="F998" s="30"/>
      <c r="G998"/>
    </row>
    <row r="999" spans="2:7" x14ac:dyDescent="0.35">
      <c r="B999" s="28">
        <f t="shared" si="33"/>
        <v>46002.874999997621</v>
      </c>
      <c r="C999" s="26">
        <f t="shared" si="32"/>
        <v>46002.874999997621</v>
      </c>
      <c r="D999" s="30"/>
      <c r="E999" s="30">
        <v>0.57029798399999998</v>
      </c>
      <c r="F999" s="30"/>
      <c r="G999"/>
    </row>
    <row r="1000" spans="2:7" x14ac:dyDescent="0.35">
      <c r="B1000" s="28">
        <f t="shared" si="33"/>
        <v>46002.916666664285</v>
      </c>
      <c r="C1000" s="26">
        <f t="shared" si="32"/>
        <v>46002.916666664285</v>
      </c>
      <c r="D1000" s="30"/>
      <c r="E1000" s="30">
        <v>0.555858517</v>
      </c>
      <c r="F1000" s="30"/>
      <c r="G1000"/>
    </row>
    <row r="1001" spans="2:7" x14ac:dyDescent="0.35">
      <c r="B1001" s="28">
        <f t="shared" si="33"/>
        <v>46002.958333330949</v>
      </c>
      <c r="C1001" s="26">
        <f t="shared" si="32"/>
        <v>46002.958333330949</v>
      </c>
      <c r="D1001" s="30"/>
      <c r="E1001" s="30">
        <v>0.56014337800000003</v>
      </c>
      <c r="F1001" s="30"/>
      <c r="G1001"/>
    </row>
    <row r="1002" spans="2:7" x14ac:dyDescent="0.35">
      <c r="B1002" s="28">
        <f t="shared" si="33"/>
        <v>46002.999999997613</v>
      </c>
      <c r="C1002" s="26">
        <f t="shared" si="32"/>
        <v>46002.999999997613</v>
      </c>
      <c r="D1002" s="30"/>
      <c r="E1002" s="30">
        <v>0.54287020100000005</v>
      </c>
      <c r="F1002" s="30"/>
      <c r="G1002"/>
    </row>
    <row r="1003" spans="2:7" x14ac:dyDescent="0.35">
      <c r="B1003" s="28">
        <f t="shared" si="33"/>
        <v>46003.041666664278</v>
      </c>
      <c r="C1003" s="26">
        <f t="shared" si="32"/>
        <v>46003.041666664278</v>
      </c>
      <c r="D1003" s="30"/>
      <c r="E1003" s="30">
        <v>0.55095675600000005</v>
      </c>
      <c r="F1003" s="30"/>
      <c r="G1003"/>
    </row>
    <row r="1004" spans="2:7" x14ac:dyDescent="0.35">
      <c r="B1004" s="28">
        <f t="shared" si="33"/>
        <v>46003.083333330942</v>
      </c>
      <c r="C1004" s="26">
        <f t="shared" si="32"/>
        <v>46003.083333330942</v>
      </c>
      <c r="D1004" s="30"/>
      <c r="E1004" s="30">
        <v>0.54692736900000005</v>
      </c>
      <c r="F1004" s="30"/>
      <c r="G1004"/>
    </row>
    <row r="1005" spans="2:7" x14ac:dyDescent="0.35">
      <c r="B1005" s="28">
        <f t="shared" si="33"/>
        <v>46003.124999997606</v>
      </c>
      <c r="C1005" s="26">
        <f t="shared" si="32"/>
        <v>46003.124999997606</v>
      </c>
      <c r="D1005" s="30"/>
      <c r="E1005" s="30">
        <v>0.53998582299999998</v>
      </c>
      <c r="F1005" s="30"/>
      <c r="G1005"/>
    </row>
    <row r="1006" spans="2:7" x14ac:dyDescent="0.35">
      <c r="B1006" s="28">
        <f t="shared" si="33"/>
        <v>46003.16666666427</v>
      </c>
      <c r="C1006" s="26">
        <f t="shared" si="32"/>
        <v>46003.16666666427</v>
      </c>
      <c r="D1006" s="30"/>
      <c r="E1006" s="30">
        <v>0.52835641499999997</v>
      </c>
      <c r="F1006" s="30"/>
      <c r="G1006"/>
    </row>
    <row r="1007" spans="2:7" x14ac:dyDescent="0.35">
      <c r="B1007" s="28">
        <f t="shared" si="33"/>
        <v>46003.208333330935</v>
      </c>
      <c r="C1007" s="26">
        <f t="shared" si="32"/>
        <v>46003.208333330935</v>
      </c>
      <c r="D1007" s="30"/>
      <c r="E1007" s="30">
        <v>0.52507429100000003</v>
      </c>
      <c r="F1007" s="30"/>
      <c r="G1007"/>
    </row>
    <row r="1008" spans="2:7" x14ac:dyDescent="0.35">
      <c r="B1008" s="28">
        <f t="shared" si="33"/>
        <v>46003.249999997599</v>
      </c>
      <c r="C1008" s="26">
        <f t="shared" si="32"/>
        <v>46003.249999997599</v>
      </c>
      <c r="D1008" s="30"/>
      <c r="E1008" s="30">
        <v>0.53402635399999998</v>
      </c>
      <c r="F1008" s="30"/>
      <c r="G1008"/>
    </row>
    <row r="1009" spans="2:7" x14ac:dyDescent="0.35">
      <c r="B1009" s="28">
        <f t="shared" si="33"/>
        <v>46003.291666664263</v>
      </c>
      <c r="C1009" s="26">
        <f t="shared" si="32"/>
        <v>46003.291666664263</v>
      </c>
      <c r="D1009" s="30"/>
      <c r="E1009" s="30">
        <v>0.54349414100000004</v>
      </c>
      <c r="F1009" s="30"/>
      <c r="G1009"/>
    </row>
    <row r="1010" spans="2:7" x14ac:dyDescent="0.35">
      <c r="B1010" s="28">
        <f t="shared" si="33"/>
        <v>46003.333333330927</v>
      </c>
      <c r="C1010" s="26">
        <f t="shared" si="32"/>
        <v>46003.333333330927</v>
      </c>
      <c r="D1010" s="30"/>
      <c r="E1010" s="30">
        <v>0.56183952299999995</v>
      </c>
      <c r="F1010" s="30"/>
      <c r="G1010"/>
    </row>
    <row r="1011" spans="2:7" x14ac:dyDescent="0.35">
      <c r="B1011" s="28">
        <f t="shared" si="33"/>
        <v>46003.374999997592</v>
      </c>
      <c r="C1011" s="26">
        <f t="shared" si="32"/>
        <v>46003.374999997592</v>
      </c>
      <c r="D1011" s="30"/>
      <c r="E1011" s="30">
        <v>0.57941072000000005</v>
      </c>
      <c r="F1011" s="30"/>
      <c r="G1011"/>
    </row>
    <row r="1012" spans="2:7" x14ac:dyDescent="0.35">
      <c r="B1012" s="28">
        <f t="shared" si="33"/>
        <v>46003.416666664256</v>
      </c>
      <c r="C1012" s="26">
        <f t="shared" si="32"/>
        <v>46003.416666664256</v>
      </c>
      <c r="D1012" s="30"/>
      <c r="E1012" s="30">
        <v>0.59141037600000002</v>
      </c>
      <c r="F1012" s="30"/>
      <c r="G1012"/>
    </row>
    <row r="1013" spans="2:7" x14ac:dyDescent="0.35">
      <c r="B1013" s="28">
        <f t="shared" si="33"/>
        <v>46003.45833333092</v>
      </c>
      <c r="C1013" s="26">
        <f t="shared" si="32"/>
        <v>46003.45833333092</v>
      </c>
      <c r="D1013" s="30"/>
      <c r="E1013" s="30">
        <v>0.59372829100000002</v>
      </c>
      <c r="F1013" s="30"/>
      <c r="G1013"/>
    </row>
    <row r="1014" spans="2:7" x14ac:dyDescent="0.35">
      <c r="B1014" s="28">
        <f t="shared" si="33"/>
        <v>46003.499999997584</v>
      </c>
      <c r="C1014" s="26">
        <f t="shared" si="32"/>
        <v>46003.499999997584</v>
      </c>
      <c r="D1014" s="30"/>
      <c r="E1014" s="30">
        <v>0.59952370399999999</v>
      </c>
      <c r="F1014" s="30"/>
      <c r="G1014"/>
    </row>
    <row r="1015" spans="2:7" x14ac:dyDescent="0.35">
      <c r="B1015" s="28">
        <f t="shared" si="33"/>
        <v>46003.541666664249</v>
      </c>
      <c r="C1015" s="26">
        <f t="shared" si="32"/>
        <v>46003.541666664249</v>
      </c>
      <c r="D1015" s="30"/>
      <c r="E1015" s="30">
        <v>0.59771074099999999</v>
      </c>
      <c r="F1015" s="30"/>
      <c r="G1015"/>
    </row>
    <row r="1016" spans="2:7" x14ac:dyDescent="0.35">
      <c r="B1016" s="28">
        <f t="shared" si="33"/>
        <v>46003.583333330913</v>
      </c>
      <c r="C1016" s="26">
        <f t="shared" si="32"/>
        <v>46003.583333330913</v>
      </c>
      <c r="D1016" s="30"/>
      <c r="E1016" s="30">
        <v>0.60156469800000001</v>
      </c>
      <c r="F1016" s="30"/>
      <c r="G1016"/>
    </row>
    <row r="1017" spans="2:7" x14ac:dyDescent="0.35">
      <c r="B1017" s="28">
        <f t="shared" si="33"/>
        <v>46003.624999997577</v>
      </c>
      <c r="C1017" s="26">
        <f t="shared" si="32"/>
        <v>46003.624999997577</v>
      </c>
      <c r="D1017" s="30"/>
      <c r="E1017" s="30">
        <v>0.599903301</v>
      </c>
      <c r="F1017" s="30"/>
      <c r="G1017"/>
    </row>
    <row r="1018" spans="2:7" x14ac:dyDescent="0.35">
      <c r="B1018" s="28">
        <f t="shared" si="33"/>
        <v>46003.666666664241</v>
      </c>
      <c r="C1018" s="26">
        <f t="shared" si="32"/>
        <v>46003.666666664241</v>
      </c>
      <c r="D1018" s="30"/>
      <c r="E1018" s="30">
        <v>0.59842300100000001</v>
      </c>
      <c r="F1018" s="30"/>
      <c r="G1018"/>
    </row>
    <row r="1019" spans="2:7" x14ac:dyDescent="0.35">
      <c r="B1019" s="28">
        <f t="shared" si="33"/>
        <v>46003.708333330906</v>
      </c>
      <c r="C1019" s="26">
        <f t="shared" si="32"/>
        <v>46003.708333330906</v>
      </c>
      <c r="D1019" s="30"/>
      <c r="E1019" s="30">
        <v>0.59135079300000004</v>
      </c>
      <c r="F1019" s="30"/>
      <c r="G1019"/>
    </row>
    <row r="1020" spans="2:7" x14ac:dyDescent="0.35">
      <c r="B1020" s="28">
        <f t="shared" si="33"/>
        <v>46003.74999999757</v>
      </c>
      <c r="C1020" s="26">
        <f t="shared" si="32"/>
        <v>46003.74999999757</v>
      </c>
      <c r="D1020" s="30"/>
      <c r="E1020" s="30">
        <v>0.56159213100000005</v>
      </c>
      <c r="F1020" s="30"/>
      <c r="G1020"/>
    </row>
    <row r="1021" spans="2:7" x14ac:dyDescent="0.35">
      <c r="B1021" s="28">
        <f t="shared" si="33"/>
        <v>46003.791666664234</v>
      </c>
      <c r="C1021" s="26">
        <f t="shared" si="32"/>
        <v>46003.791666664234</v>
      </c>
      <c r="D1021" s="30"/>
      <c r="E1021" s="30">
        <v>0.54522681799999995</v>
      </c>
      <c r="F1021" s="30"/>
      <c r="G1021"/>
    </row>
    <row r="1022" spans="2:7" x14ac:dyDescent="0.35">
      <c r="B1022" s="28">
        <f t="shared" si="33"/>
        <v>46003.833333330898</v>
      </c>
      <c r="C1022" s="26">
        <f t="shared" si="32"/>
        <v>46003.833333330898</v>
      </c>
      <c r="D1022" s="30"/>
      <c r="E1022" s="30">
        <v>0.53221069300000001</v>
      </c>
      <c r="F1022" s="30"/>
      <c r="G1022"/>
    </row>
    <row r="1023" spans="2:7" x14ac:dyDescent="0.35">
      <c r="B1023" s="28">
        <f t="shared" si="33"/>
        <v>46003.874999997563</v>
      </c>
      <c r="C1023" s="26">
        <f t="shared" si="32"/>
        <v>46003.874999997563</v>
      </c>
      <c r="D1023" s="30"/>
      <c r="E1023" s="30">
        <v>0.51850650799999998</v>
      </c>
      <c r="F1023" s="30"/>
      <c r="G1023"/>
    </row>
    <row r="1024" spans="2:7" x14ac:dyDescent="0.35">
      <c r="B1024" s="28">
        <f t="shared" si="33"/>
        <v>46003.916666664227</v>
      </c>
      <c r="C1024" s="26">
        <f t="shared" si="32"/>
        <v>46003.916666664227</v>
      </c>
      <c r="D1024" s="30"/>
      <c r="E1024" s="30">
        <v>0.51632398599999996</v>
      </c>
      <c r="F1024" s="30"/>
      <c r="G1024"/>
    </row>
    <row r="1025" spans="2:7" x14ac:dyDescent="0.35">
      <c r="B1025" s="28">
        <f t="shared" si="33"/>
        <v>46003.958333330891</v>
      </c>
      <c r="C1025" s="26">
        <f t="shared" si="32"/>
        <v>46003.958333330891</v>
      </c>
      <c r="D1025" s="30"/>
      <c r="E1025" s="30">
        <v>0.53510530300000003</v>
      </c>
      <c r="F1025" s="30"/>
      <c r="G1025"/>
    </row>
    <row r="1026" spans="2:7" x14ac:dyDescent="0.35">
      <c r="B1026" s="28">
        <f t="shared" si="33"/>
        <v>46003.999999997555</v>
      </c>
      <c r="C1026" s="26">
        <f t="shared" si="32"/>
        <v>46003.999999997555</v>
      </c>
      <c r="D1026" s="30"/>
      <c r="E1026" s="30">
        <v>0.53873834200000004</v>
      </c>
      <c r="F1026" s="30"/>
      <c r="G1026"/>
    </row>
    <row r="1027" spans="2:7" x14ac:dyDescent="0.35">
      <c r="B1027" s="28">
        <f t="shared" si="33"/>
        <v>46004.04166666422</v>
      </c>
      <c r="C1027" s="26">
        <f t="shared" si="32"/>
        <v>46004.04166666422</v>
      </c>
      <c r="D1027" s="30"/>
      <c r="E1027" s="30">
        <v>0.54676334800000004</v>
      </c>
      <c r="F1027" s="30"/>
      <c r="G1027"/>
    </row>
    <row r="1028" spans="2:7" x14ac:dyDescent="0.35">
      <c r="B1028" s="28">
        <f t="shared" si="33"/>
        <v>46004.083333330884</v>
      </c>
      <c r="C1028" s="26">
        <f t="shared" si="32"/>
        <v>46004.083333330884</v>
      </c>
      <c r="D1028" s="30"/>
      <c r="E1028" s="30">
        <v>0.54276462999999997</v>
      </c>
      <c r="F1028" s="30"/>
      <c r="G1028"/>
    </row>
    <row r="1029" spans="2:7" x14ac:dyDescent="0.35">
      <c r="B1029" s="28">
        <f t="shared" si="33"/>
        <v>46004.124999997548</v>
      </c>
      <c r="C1029" s="26">
        <f t="shared" si="32"/>
        <v>46004.124999997548</v>
      </c>
      <c r="D1029" s="30"/>
      <c r="E1029" s="30">
        <v>0.53587591700000003</v>
      </c>
      <c r="F1029" s="30"/>
      <c r="G1029"/>
    </row>
    <row r="1030" spans="2:7" x14ac:dyDescent="0.35">
      <c r="B1030" s="28">
        <f t="shared" si="33"/>
        <v>46004.166666664212</v>
      </c>
      <c r="C1030" s="26">
        <f t="shared" si="32"/>
        <v>46004.166666664212</v>
      </c>
      <c r="D1030" s="30"/>
      <c r="E1030" s="30">
        <v>0.52433502099999996</v>
      </c>
      <c r="F1030" s="30"/>
      <c r="G1030"/>
    </row>
    <row r="1031" spans="2:7" x14ac:dyDescent="0.35">
      <c r="B1031" s="28">
        <f t="shared" si="33"/>
        <v>46004.208333330876</v>
      </c>
      <c r="C1031" s="26">
        <f t="shared" si="32"/>
        <v>46004.208333330876</v>
      </c>
      <c r="D1031" s="30"/>
      <c r="E1031" s="30">
        <v>0.52107787900000002</v>
      </c>
      <c r="F1031" s="30"/>
      <c r="G1031"/>
    </row>
    <row r="1032" spans="2:7" x14ac:dyDescent="0.35">
      <c r="B1032" s="28">
        <f t="shared" si="33"/>
        <v>46004.249999997541</v>
      </c>
      <c r="C1032" s="26">
        <f t="shared" si="32"/>
        <v>46004.249999997541</v>
      </c>
      <c r="D1032" s="30"/>
      <c r="E1032" s="30">
        <v>0.52996180599999998</v>
      </c>
      <c r="F1032" s="30"/>
      <c r="G1032"/>
    </row>
    <row r="1033" spans="2:7" x14ac:dyDescent="0.35">
      <c r="B1033" s="28">
        <f t="shared" si="33"/>
        <v>46004.291666664205</v>
      </c>
      <c r="C1033" s="26">
        <f t="shared" si="32"/>
        <v>46004.291666664205</v>
      </c>
      <c r="D1033" s="30"/>
      <c r="E1033" s="30">
        <v>0.539357533</v>
      </c>
      <c r="F1033" s="30"/>
      <c r="G1033"/>
    </row>
    <row r="1034" spans="2:7" x14ac:dyDescent="0.35">
      <c r="B1034" s="28">
        <f t="shared" si="33"/>
        <v>46004.333333330869</v>
      </c>
      <c r="C1034" s="26">
        <f t="shared" si="32"/>
        <v>46004.333333330869</v>
      </c>
      <c r="D1034" s="30"/>
      <c r="E1034" s="30">
        <v>0.55756328499999996</v>
      </c>
      <c r="F1034" s="30"/>
      <c r="G1034"/>
    </row>
    <row r="1035" spans="2:7" x14ac:dyDescent="0.35">
      <c r="B1035" s="28">
        <f t="shared" si="33"/>
        <v>46004.374999997533</v>
      </c>
      <c r="C1035" s="26">
        <f t="shared" si="32"/>
        <v>46004.374999997533</v>
      </c>
      <c r="D1035" s="30"/>
      <c r="E1035" s="30">
        <v>0.57500074499999998</v>
      </c>
      <c r="F1035" s="30"/>
      <c r="G1035"/>
    </row>
    <row r="1036" spans="2:7" x14ac:dyDescent="0.35">
      <c r="B1036" s="28">
        <f t="shared" si="33"/>
        <v>46004.416666664198</v>
      </c>
      <c r="C1036" s="26">
        <f t="shared" si="32"/>
        <v>46004.416666664198</v>
      </c>
      <c r="D1036" s="30"/>
      <c r="E1036" s="30">
        <v>0.58690907000000003</v>
      </c>
      <c r="F1036" s="30"/>
      <c r="G1036"/>
    </row>
    <row r="1037" spans="2:7" x14ac:dyDescent="0.35">
      <c r="B1037" s="28">
        <f t="shared" si="33"/>
        <v>46004.458333330862</v>
      </c>
      <c r="C1037" s="26">
        <f t="shared" si="32"/>
        <v>46004.458333330862</v>
      </c>
      <c r="D1037" s="30"/>
      <c r="E1037" s="30">
        <v>0.58920934300000005</v>
      </c>
      <c r="F1037" s="30"/>
      <c r="G1037"/>
    </row>
    <row r="1038" spans="2:7" x14ac:dyDescent="0.35">
      <c r="B1038" s="28">
        <f t="shared" si="33"/>
        <v>46004.499999997526</v>
      </c>
      <c r="C1038" s="26">
        <f t="shared" si="32"/>
        <v>46004.499999997526</v>
      </c>
      <c r="D1038" s="30"/>
      <c r="E1038" s="30">
        <v>0.59496064599999998</v>
      </c>
      <c r="F1038" s="30"/>
      <c r="G1038"/>
    </row>
    <row r="1039" spans="2:7" x14ac:dyDescent="0.35">
      <c r="B1039" s="28">
        <f t="shared" si="33"/>
        <v>46004.54166666419</v>
      </c>
      <c r="C1039" s="26">
        <f t="shared" si="32"/>
        <v>46004.54166666419</v>
      </c>
      <c r="D1039" s="30"/>
      <c r="E1039" s="30">
        <v>0.59316148199999996</v>
      </c>
      <c r="F1039" s="30"/>
      <c r="G1039"/>
    </row>
    <row r="1040" spans="2:7" x14ac:dyDescent="0.35">
      <c r="B1040" s="28">
        <f t="shared" si="33"/>
        <v>46004.583333330855</v>
      </c>
      <c r="C1040" s="26">
        <f t="shared" si="32"/>
        <v>46004.583333330855</v>
      </c>
      <c r="D1040" s="30"/>
      <c r="E1040" s="30">
        <v>0.59698610600000002</v>
      </c>
      <c r="F1040" s="30"/>
      <c r="G1040"/>
    </row>
    <row r="1041" spans="2:7" x14ac:dyDescent="0.35">
      <c r="B1041" s="28">
        <f t="shared" si="33"/>
        <v>46004.624999997519</v>
      </c>
      <c r="C1041" s="26">
        <f t="shared" si="32"/>
        <v>46004.624999997519</v>
      </c>
      <c r="D1041" s="30"/>
      <c r="E1041" s="30">
        <v>0.59533735499999996</v>
      </c>
      <c r="F1041" s="30"/>
      <c r="G1041"/>
    </row>
    <row r="1042" spans="2:7" x14ac:dyDescent="0.35">
      <c r="B1042" s="28">
        <f t="shared" si="33"/>
        <v>46004.666666664183</v>
      </c>
      <c r="C1042" s="26">
        <f t="shared" si="32"/>
        <v>46004.666666664183</v>
      </c>
      <c r="D1042" s="30"/>
      <c r="E1042" s="30">
        <v>0.59386832099999998</v>
      </c>
      <c r="F1042" s="30"/>
      <c r="G1042"/>
    </row>
    <row r="1043" spans="2:7" x14ac:dyDescent="0.35">
      <c r="B1043" s="28">
        <f t="shared" si="33"/>
        <v>46004.708333330847</v>
      </c>
      <c r="C1043" s="26">
        <f t="shared" ref="C1043:C1106" si="34">B1043</f>
        <v>46004.708333330847</v>
      </c>
      <c r="D1043" s="30"/>
      <c r="E1043" s="30">
        <v>0.58684994099999999</v>
      </c>
      <c r="F1043" s="30"/>
      <c r="G1043"/>
    </row>
    <row r="1044" spans="2:7" x14ac:dyDescent="0.35">
      <c r="B1044" s="28">
        <f t="shared" ref="B1044:B1107" si="35">B1043+1/24</f>
        <v>46004.749999997512</v>
      </c>
      <c r="C1044" s="26">
        <f t="shared" si="34"/>
        <v>46004.749999997512</v>
      </c>
      <c r="D1044" s="30"/>
      <c r="E1044" s="30">
        <v>0.55731777699999996</v>
      </c>
      <c r="F1044" s="30"/>
      <c r="G1044"/>
    </row>
    <row r="1045" spans="2:7" x14ac:dyDescent="0.35">
      <c r="B1045" s="28">
        <f t="shared" si="35"/>
        <v>46004.791666664176</v>
      </c>
      <c r="C1045" s="26">
        <f t="shared" si="34"/>
        <v>46004.791666664176</v>
      </c>
      <c r="D1045" s="30"/>
      <c r="E1045" s="30">
        <v>0.54107702199999996</v>
      </c>
      <c r="F1045" s="30"/>
      <c r="G1045"/>
    </row>
    <row r="1046" spans="2:7" x14ac:dyDescent="0.35">
      <c r="B1046" s="28">
        <f t="shared" si="35"/>
        <v>46004.83333333084</v>
      </c>
      <c r="C1046" s="26">
        <f t="shared" si="34"/>
        <v>46004.83333333084</v>
      </c>
      <c r="D1046" s="30"/>
      <c r="E1046" s="30">
        <v>0.52815996499999995</v>
      </c>
      <c r="F1046" s="30"/>
      <c r="G1046"/>
    </row>
    <row r="1047" spans="2:7" x14ac:dyDescent="0.35">
      <c r="B1047" s="28">
        <f t="shared" si="35"/>
        <v>46004.874999997504</v>
      </c>
      <c r="C1047" s="26">
        <f t="shared" si="34"/>
        <v>46004.874999997504</v>
      </c>
      <c r="D1047" s="30"/>
      <c r="E1047" s="30">
        <v>0.51456008399999997</v>
      </c>
      <c r="F1047" s="30"/>
      <c r="G1047"/>
    </row>
    <row r="1048" spans="2:7" x14ac:dyDescent="0.35">
      <c r="B1048" s="28">
        <f t="shared" si="35"/>
        <v>46004.916666664169</v>
      </c>
      <c r="C1048" s="26">
        <f t="shared" si="34"/>
        <v>46004.916666664169</v>
      </c>
      <c r="D1048" s="30"/>
      <c r="E1048" s="30">
        <v>0.51239417300000001</v>
      </c>
      <c r="F1048" s="30"/>
      <c r="G1048"/>
    </row>
    <row r="1049" spans="2:7" x14ac:dyDescent="0.35">
      <c r="B1049" s="28">
        <f t="shared" si="35"/>
        <v>46004.958333330833</v>
      </c>
      <c r="C1049" s="26">
        <f t="shared" si="34"/>
        <v>46004.958333330833</v>
      </c>
      <c r="D1049" s="30"/>
      <c r="E1049" s="30">
        <v>0.53103254300000002</v>
      </c>
      <c r="F1049" s="30"/>
      <c r="G1049"/>
    </row>
    <row r="1050" spans="2:7" x14ac:dyDescent="0.35">
      <c r="B1050" s="28">
        <f t="shared" si="35"/>
        <v>46004.999999997497</v>
      </c>
      <c r="C1050" s="26">
        <f t="shared" si="34"/>
        <v>46004.999999997497</v>
      </c>
      <c r="D1050" s="30"/>
      <c r="E1050" s="30">
        <v>0.55011069400000001</v>
      </c>
      <c r="F1050" s="30"/>
      <c r="G1050"/>
    </row>
    <row r="1051" spans="2:7" x14ac:dyDescent="0.35">
      <c r="B1051" s="28">
        <f t="shared" si="35"/>
        <v>46005.041666664161</v>
      </c>
      <c r="C1051" s="26">
        <f t="shared" si="34"/>
        <v>46005.041666664161</v>
      </c>
      <c r="D1051" s="30"/>
      <c r="E1051" s="30">
        <v>0.54796993100000002</v>
      </c>
      <c r="F1051" s="30"/>
      <c r="G1051"/>
    </row>
    <row r="1052" spans="2:7" x14ac:dyDescent="0.35">
      <c r="B1052" s="28">
        <f t="shared" si="35"/>
        <v>46005.083333330826</v>
      </c>
      <c r="C1052" s="26">
        <f t="shared" si="34"/>
        <v>46005.083333330826</v>
      </c>
      <c r="D1052" s="30"/>
      <c r="E1052" s="30">
        <v>0.54613256600000004</v>
      </c>
      <c r="F1052" s="30"/>
      <c r="G1052"/>
    </row>
    <row r="1053" spans="2:7" x14ac:dyDescent="0.35">
      <c r="B1053" s="28">
        <f t="shared" si="35"/>
        <v>46005.12499999749</v>
      </c>
      <c r="C1053" s="26">
        <f t="shared" si="34"/>
        <v>46005.12499999749</v>
      </c>
      <c r="D1053" s="30"/>
      <c r="E1053" s="30">
        <v>0.54483530499999999</v>
      </c>
      <c r="F1053" s="30"/>
      <c r="G1053"/>
    </row>
    <row r="1054" spans="2:7" x14ac:dyDescent="0.35">
      <c r="B1054" s="28">
        <f t="shared" si="35"/>
        <v>46005.166666664154</v>
      </c>
      <c r="C1054" s="26">
        <f t="shared" si="34"/>
        <v>46005.166666664154</v>
      </c>
      <c r="D1054" s="30"/>
      <c r="E1054" s="30">
        <v>0.53839207300000003</v>
      </c>
      <c r="F1054" s="30"/>
      <c r="G1054"/>
    </row>
    <row r="1055" spans="2:7" x14ac:dyDescent="0.35">
      <c r="B1055" s="28">
        <f t="shared" si="35"/>
        <v>46005.208333330818</v>
      </c>
      <c r="C1055" s="26">
        <f t="shared" si="34"/>
        <v>46005.208333330818</v>
      </c>
      <c r="D1055" s="30"/>
      <c r="E1055" s="30">
        <v>0.541018534</v>
      </c>
      <c r="F1055" s="30"/>
      <c r="G1055"/>
    </row>
    <row r="1056" spans="2:7" x14ac:dyDescent="0.35">
      <c r="B1056" s="28">
        <f t="shared" si="35"/>
        <v>46005.249999997483</v>
      </c>
      <c r="C1056" s="26">
        <f t="shared" si="34"/>
        <v>46005.249999997483</v>
      </c>
      <c r="D1056" s="30"/>
      <c r="E1056" s="30">
        <v>0.556254311</v>
      </c>
      <c r="F1056" s="30"/>
      <c r="G1056"/>
    </row>
    <row r="1057" spans="2:7" x14ac:dyDescent="0.35">
      <c r="B1057" s="28">
        <f t="shared" si="35"/>
        <v>46005.291666664147</v>
      </c>
      <c r="C1057" s="26">
        <f t="shared" si="34"/>
        <v>46005.291666664147</v>
      </c>
      <c r="D1057" s="30"/>
      <c r="E1057" s="30">
        <v>0.58336423299999995</v>
      </c>
      <c r="F1057" s="30"/>
      <c r="G1057"/>
    </row>
    <row r="1058" spans="2:7" x14ac:dyDescent="0.35">
      <c r="B1058" s="28">
        <f t="shared" si="35"/>
        <v>46005.333333330811</v>
      </c>
      <c r="C1058" s="26">
        <f t="shared" si="34"/>
        <v>46005.333333330811</v>
      </c>
      <c r="D1058" s="30"/>
      <c r="E1058" s="30">
        <v>0.59748598900000005</v>
      </c>
      <c r="F1058" s="30"/>
      <c r="G1058"/>
    </row>
    <row r="1059" spans="2:7" x14ac:dyDescent="0.35">
      <c r="B1059" s="28">
        <f t="shared" si="35"/>
        <v>46005.374999997475</v>
      </c>
      <c r="C1059" s="26">
        <f t="shared" si="34"/>
        <v>46005.374999997475</v>
      </c>
      <c r="D1059" s="30"/>
      <c r="E1059" s="30">
        <v>0.59790187100000003</v>
      </c>
      <c r="F1059" s="30"/>
      <c r="G1059"/>
    </row>
    <row r="1060" spans="2:7" x14ac:dyDescent="0.35">
      <c r="B1060" s="28">
        <f t="shared" si="35"/>
        <v>46005.416666664139</v>
      </c>
      <c r="C1060" s="26">
        <f t="shared" si="34"/>
        <v>46005.416666664139</v>
      </c>
      <c r="D1060" s="30"/>
      <c r="E1060" s="30">
        <v>0.60005535499999996</v>
      </c>
      <c r="F1060" s="30"/>
      <c r="G1060"/>
    </row>
    <row r="1061" spans="2:7" x14ac:dyDescent="0.35">
      <c r="B1061" s="28">
        <f t="shared" si="35"/>
        <v>46005.458333330804</v>
      </c>
      <c r="C1061" s="26">
        <f t="shared" si="34"/>
        <v>46005.458333330804</v>
      </c>
      <c r="D1061" s="30"/>
      <c r="E1061" s="30">
        <v>0.60003361</v>
      </c>
      <c r="F1061" s="30"/>
      <c r="G1061"/>
    </row>
    <row r="1062" spans="2:7" x14ac:dyDescent="0.35">
      <c r="B1062" s="28">
        <f t="shared" si="35"/>
        <v>46005.499999997468</v>
      </c>
      <c r="C1062" s="26">
        <f t="shared" si="34"/>
        <v>46005.499999997468</v>
      </c>
      <c r="D1062" s="30"/>
      <c r="E1062" s="30">
        <v>0.60293981100000005</v>
      </c>
      <c r="F1062" s="30"/>
      <c r="G1062"/>
    </row>
    <row r="1063" spans="2:7" x14ac:dyDescent="0.35">
      <c r="B1063" s="28">
        <f t="shared" si="35"/>
        <v>46005.541666664132</v>
      </c>
      <c r="C1063" s="26">
        <f t="shared" si="34"/>
        <v>46005.541666664132</v>
      </c>
      <c r="D1063" s="30"/>
      <c r="E1063" s="30">
        <v>0.60415756499999995</v>
      </c>
      <c r="F1063" s="30"/>
      <c r="G1063"/>
    </row>
    <row r="1064" spans="2:7" x14ac:dyDescent="0.35">
      <c r="B1064" s="28">
        <f t="shared" si="35"/>
        <v>46005.583333330796</v>
      </c>
      <c r="C1064" s="26">
        <f t="shared" si="34"/>
        <v>46005.583333330796</v>
      </c>
      <c r="D1064" s="30"/>
      <c r="E1064" s="30">
        <v>0.60501474099999997</v>
      </c>
      <c r="F1064" s="30"/>
      <c r="G1064"/>
    </row>
    <row r="1065" spans="2:7" x14ac:dyDescent="0.35">
      <c r="B1065" s="28">
        <f t="shared" si="35"/>
        <v>46005.624999997461</v>
      </c>
      <c r="C1065" s="26">
        <f t="shared" si="34"/>
        <v>46005.624999997461</v>
      </c>
      <c r="D1065" s="30"/>
      <c r="E1065" s="30">
        <v>0.60703120499999996</v>
      </c>
      <c r="F1065" s="30"/>
      <c r="G1065"/>
    </row>
    <row r="1066" spans="2:7" x14ac:dyDescent="0.35">
      <c r="B1066" s="28">
        <f t="shared" si="35"/>
        <v>46005.666666664125</v>
      </c>
      <c r="C1066" s="26">
        <f t="shared" si="34"/>
        <v>46005.666666664125</v>
      </c>
      <c r="D1066" s="30"/>
      <c r="E1066" s="30">
        <v>0.60944797900000003</v>
      </c>
      <c r="F1066" s="30"/>
      <c r="G1066"/>
    </row>
    <row r="1067" spans="2:7" x14ac:dyDescent="0.35">
      <c r="B1067" s="28">
        <f t="shared" si="35"/>
        <v>46005.708333330789</v>
      </c>
      <c r="C1067" s="26">
        <f t="shared" si="34"/>
        <v>46005.708333330789</v>
      </c>
      <c r="D1067" s="30"/>
      <c r="E1067" s="30">
        <v>0.60751319199999998</v>
      </c>
      <c r="F1067" s="30"/>
      <c r="G1067"/>
    </row>
    <row r="1068" spans="2:7" x14ac:dyDescent="0.35">
      <c r="B1068" s="28">
        <f t="shared" si="35"/>
        <v>46005.749999997453</v>
      </c>
      <c r="C1068" s="26">
        <f t="shared" si="34"/>
        <v>46005.749999997453</v>
      </c>
      <c r="D1068" s="30"/>
      <c r="E1068" s="30">
        <v>0.60683763099999999</v>
      </c>
      <c r="F1068" s="30"/>
      <c r="G1068"/>
    </row>
    <row r="1069" spans="2:7" x14ac:dyDescent="0.35">
      <c r="B1069" s="28">
        <f t="shared" si="35"/>
        <v>46005.791666664118</v>
      </c>
      <c r="C1069" s="26">
        <f t="shared" si="34"/>
        <v>46005.791666664118</v>
      </c>
      <c r="D1069" s="30"/>
      <c r="E1069" s="30">
        <v>0.59590225500000005</v>
      </c>
      <c r="F1069" s="30"/>
      <c r="G1069"/>
    </row>
    <row r="1070" spans="2:7" x14ac:dyDescent="0.35">
      <c r="B1070" s="28">
        <f t="shared" si="35"/>
        <v>46005.833333330782</v>
      </c>
      <c r="C1070" s="26">
        <f t="shared" si="34"/>
        <v>46005.833333330782</v>
      </c>
      <c r="D1070" s="30"/>
      <c r="E1070" s="30">
        <v>0.58354197200000002</v>
      </c>
      <c r="F1070" s="30"/>
      <c r="G1070"/>
    </row>
    <row r="1071" spans="2:7" x14ac:dyDescent="0.35">
      <c r="B1071" s="28">
        <f t="shared" si="35"/>
        <v>46005.874999997446</v>
      </c>
      <c r="C1071" s="26">
        <f t="shared" si="34"/>
        <v>46005.874999997446</v>
      </c>
      <c r="D1071" s="30"/>
      <c r="E1071" s="30">
        <v>0.56373889099999996</v>
      </c>
      <c r="F1071" s="30"/>
      <c r="G1071"/>
    </row>
    <row r="1072" spans="2:7" x14ac:dyDescent="0.35">
      <c r="B1072" s="28">
        <f t="shared" si="35"/>
        <v>46005.91666666411</v>
      </c>
      <c r="C1072" s="26">
        <f t="shared" si="34"/>
        <v>46005.91666666411</v>
      </c>
      <c r="D1072" s="30"/>
      <c r="E1072" s="30">
        <v>0.549465494</v>
      </c>
      <c r="F1072" s="30"/>
      <c r="G1072"/>
    </row>
    <row r="1073" spans="2:7" x14ac:dyDescent="0.35">
      <c r="B1073" s="28">
        <f t="shared" si="35"/>
        <v>46005.958333330775</v>
      </c>
      <c r="C1073" s="26">
        <f t="shared" si="34"/>
        <v>46005.958333330775</v>
      </c>
      <c r="D1073" s="30"/>
      <c r="E1073" s="30">
        <v>0.55370107400000002</v>
      </c>
      <c r="F1073" s="30"/>
      <c r="G1073"/>
    </row>
    <row r="1074" spans="2:7" x14ac:dyDescent="0.35">
      <c r="B1074" s="28">
        <f t="shared" si="35"/>
        <v>46005.999999997439</v>
      </c>
      <c r="C1074" s="26">
        <f t="shared" si="34"/>
        <v>46005.999999997439</v>
      </c>
      <c r="D1074" s="30"/>
      <c r="E1074" s="30">
        <v>0.54544918499999995</v>
      </c>
      <c r="F1074" s="30"/>
      <c r="G1074"/>
    </row>
    <row r="1075" spans="2:7" x14ac:dyDescent="0.35">
      <c r="B1075" s="28">
        <f t="shared" si="35"/>
        <v>46006.041666664103</v>
      </c>
      <c r="C1075" s="26">
        <f t="shared" si="34"/>
        <v>46006.041666664103</v>
      </c>
      <c r="D1075" s="30"/>
      <c r="E1075" s="30">
        <v>0.54332656300000004</v>
      </c>
      <c r="F1075" s="30"/>
      <c r="G1075"/>
    </row>
    <row r="1076" spans="2:7" x14ac:dyDescent="0.35">
      <c r="B1076" s="28">
        <f t="shared" si="35"/>
        <v>46006.083333330767</v>
      </c>
      <c r="C1076" s="26">
        <f t="shared" si="34"/>
        <v>46006.083333330767</v>
      </c>
      <c r="D1076" s="30"/>
      <c r="E1076" s="30">
        <v>0.54150476700000005</v>
      </c>
      <c r="F1076" s="30"/>
      <c r="G1076"/>
    </row>
    <row r="1077" spans="2:7" x14ac:dyDescent="0.35">
      <c r="B1077" s="28">
        <f t="shared" si="35"/>
        <v>46006.124999997432</v>
      </c>
      <c r="C1077" s="26">
        <f t="shared" si="34"/>
        <v>46006.124999997432</v>
      </c>
      <c r="D1077" s="30"/>
      <c r="E1077" s="30">
        <v>0.54021849799999999</v>
      </c>
      <c r="F1077" s="30"/>
      <c r="G1077"/>
    </row>
    <row r="1078" spans="2:7" x14ac:dyDescent="0.35">
      <c r="B1078" s="28">
        <f t="shared" si="35"/>
        <v>46006.166666664096</v>
      </c>
      <c r="C1078" s="26">
        <f t="shared" si="34"/>
        <v>46006.166666664096</v>
      </c>
      <c r="D1078" s="30"/>
      <c r="E1078" s="30">
        <v>0.53382986499999996</v>
      </c>
      <c r="F1078" s="30"/>
      <c r="G1078"/>
    </row>
    <row r="1079" spans="2:7" x14ac:dyDescent="0.35">
      <c r="B1079" s="28">
        <f t="shared" si="35"/>
        <v>46006.20833333076</v>
      </c>
      <c r="C1079" s="26">
        <f t="shared" si="34"/>
        <v>46006.20833333076</v>
      </c>
      <c r="D1079" s="30"/>
      <c r="E1079" s="30">
        <v>0.53643406999999999</v>
      </c>
      <c r="F1079" s="30"/>
      <c r="G1079"/>
    </row>
    <row r="1080" spans="2:7" x14ac:dyDescent="0.35">
      <c r="B1080" s="28">
        <f t="shared" si="35"/>
        <v>46006.249999997424</v>
      </c>
      <c r="C1080" s="26">
        <f t="shared" si="34"/>
        <v>46006.249999997424</v>
      </c>
      <c r="D1080" s="30"/>
      <c r="E1080" s="30">
        <v>0.551540743</v>
      </c>
      <c r="F1080" s="30"/>
      <c r="G1080"/>
    </row>
    <row r="1081" spans="2:7" x14ac:dyDescent="0.35">
      <c r="B1081" s="28">
        <f t="shared" si="35"/>
        <v>46006.291666664089</v>
      </c>
      <c r="C1081" s="26">
        <f t="shared" si="34"/>
        <v>46006.291666664089</v>
      </c>
      <c r="D1081" s="30"/>
      <c r="E1081" s="30">
        <v>0.57842094099999997</v>
      </c>
      <c r="F1081" s="30"/>
      <c r="G1081"/>
    </row>
    <row r="1082" spans="2:7" x14ac:dyDescent="0.35">
      <c r="B1082" s="28">
        <f t="shared" si="35"/>
        <v>46006.333333330753</v>
      </c>
      <c r="C1082" s="26">
        <f t="shared" si="34"/>
        <v>46006.333333330753</v>
      </c>
      <c r="D1082" s="30"/>
      <c r="E1082" s="30">
        <v>0.59242303299999999</v>
      </c>
      <c r="F1082" s="30"/>
      <c r="G1082"/>
    </row>
    <row r="1083" spans="2:7" x14ac:dyDescent="0.35">
      <c r="B1083" s="28">
        <f t="shared" si="35"/>
        <v>46006.374999997417</v>
      </c>
      <c r="C1083" s="26">
        <f t="shared" si="34"/>
        <v>46006.374999997417</v>
      </c>
      <c r="D1083" s="30"/>
      <c r="E1083" s="30">
        <v>0.59283539100000004</v>
      </c>
      <c r="F1083" s="30"/>
      <c r="G1083"/>
    </row>
    <row r="1084" spans="2:7" x14ac:dyDescent="0.35">
      <c r="B1084" s="28">
        <f t="shared" si="35"/>
        <v>46006.416666664081</v>
      </c>
      <c r="C1084" s="26">
        <f t="shared" si="34"/>
        <v>46006.416666664081</v>
      </c>
      <c r="D1084" s="30"/>
      <c r="E1084" s="30">
        <v>0.59497062700000003</v>
      </c>
      <c r="F1084" s="30"/>
      <c r="G1084"/>
    </row>
    <row r="1085" spans="2:7" x14ac:dyDescent="0.35">
      <c r="B1085" s="28">
        <f t="shared" si="35"/>
        <v>46006.458333330746</v>
      </c>
      <c r="C1085" s="26">
        <f t="shared" si="34"/>
        <v>46006.458333330746</v>
      </c>
      <c r="D1085" s="30"/>
      <c r="E1085" s="30">
        <v>0.59494906599999997</v>
      </c>
      <c r="F1085" s="30"/>
      <c r="G1085"/>
    </row>
    <row r="1086" spans="2:7" x14ac:dyDescent="0.35">
      <c r="B1086" s="28">
        <f t="shared" si="35"/>
        <v>46006.49999999741</v>
      </c>
      <c r="C1086" s="26">
        <f t="shared" si="34"/>
        <v>46006.49999999741</v>
      </c>
      <c r="D1086" s="30"/>
      <c r="E1086" s="30">
        <v>0.59783063999999997</v>
      </c>
      <c r="F1086" s="30"/>
      <c r="G1086"/>
    </row>
    <row r="1087" spans="2:7" x14ac:dyDescent="0.35">
      <c r="B1087" s="28">
        <f t="shared" si="35"/>
        <v>46006.541666664074</v>
      </c>
      <c r="C1087" s="26">
        <f t="shared" si="34"/>
        <v>46006.541666664074</v>
      </c>
      <c r="D1087" s="30"/>
      <c r="E1087" s="30">
        <v>0.59903807600000003</v>
      </c>
      <c r="F1087" s="30"/>
      <c r="G1087"/>
    </row>
    <row r="1088" spans="2:7" x14ac:dyDescent="0.35">
      <c r="B1088" s="28">
        <f t="shared" si="35"/>
        <v>46006.583333330738</v>
      </c>
      <c r="C1088" s="26">
        <f t="shared" si="34"/>
        <v>46006.583333330738</v>
      </c>
      <c r="D1088" s="30"/>
      <c r="E1088" s="30">
        <v>0.59988798799999998</v>
      </c>
      <c r="F1088" s="30"/>
      <c r="G1088"/>
    </row>
    <row r="1089" spans="2:7" x14ac:dyDescent="0.35">
      <c r="B1089" s="28">
        <f t="shared" si="35"/>
        <v>46006.624999997402</v>
      </c>
      <c r="C1089" s="26">
        <f t="shared" si="34"/>
        <v>46006.624999997402</v>
      </c>
      <c r="D1089" s="30"/>
      <c r="E1089" s="30">
        <v>0.60188736499999995</v>
      </c>
      <c r="F1089" s="30"/>
      <c r="G1089"/>
    </row>
    <row r="1090" spans="2:7" x14ac:dyDescent="0.35">
      <c r="B1090" s="28">
        <f t="shared" si="35"/>
        <v>46006.666666664067</v>
      </c>
      <c r="C1090" s="26">
        <f t="shared" si="34"/>
        <v>46006.666666664067</v>
      </c>
      <c r="D1090" s="30"/>
      <c r="E1090" s="30">
        <v>0.60428366</v>
      </c>
      <c r="F1090" s="30"/>
      <c r="G1090"/>
    </row>
    <row r="1091" spans="2:7" x14ac:dyDescent="0.35">
      <c r="B1091" s="28">
        <f t="shared" si="35"/>
        <v>46006.708333330731</v>
      </c>
      <c r="C1091" s="26">
        <f t="shared" si="34"/>
        <v>46006.708333330731</v>
      </c>
      <c r="D1091" s="30"/>
      <c r="E1091" s="30">
        <v>0.60236526800000001</v>
      </c>
      <c r="F1091" s="30"/>
      <c r="G1091"/>
    </row>
    <row r="1092" spans="2:7" x14ac:dyDescent="0.35">
      <c r="B1092" s="28">
        <f t="shared" si="35"/>
        <v>46006.749999997395</v>
      </c>
      <c r="C1092" s="26">
        <f t="shared" si="34"/>
        <v>46006.749999997395</v>
      </c>
      <c r="D1092" s="30"/>
      <c r="E1092" s="30">
        <v>0.601695431</v>
      </c>
      <c r="F1092" s="30"/>
      <c r="G1092"/>
    </row>
    <row r="1093" spans="2:7" x14ac:dyDescent="0.35">
      <c r="B1093" s="28">
        <f t="shared" si="35"/>
        <v>46006.791666664059</v>
      </c>
      <c r="C1093" s="26">
        <f t="shared" si="34"/>
        <v>46006.791666664059</v>
      </c>
      <c r="D1093" s="30"/>
      <c r="E1093" s="30">
        <v>0.59085272</v>
      </c>
      <c r="F1093" s="30"/>
      <c r="G1093"/>
    </row>
    <row r="1094" spans="2:7" x14ac:dyDescent="0.35">
      <c r="B1094" s="28">
        <f t="shared" si="35"/>
        <v>46006.833333330724</v>
      </c>
      <c r="C1094" s="26">
        <f t="shared" si="34"/>
        <v>46006.833333330724</v>
      </c>
      <c r="D1094" s="30"/>
      <c r="E1094" s="30">
        <v>0.57859717399999999</v>
      </c>
      <c r="F1094" s="30"/>
      <c r="G1094"/>
    </row>
    <row r="1095" spans="2:7" x14ac:dyDescent="0.35">
      <c r="B1095" s="28">
        <f t="shared" si="35"/>
        <v>46006.874999997388</v>
      </c>
      <c r="C1095" s="26">
        <f t="shared" si="34"/>
        <v>46006.874999997388</v>
      </c>
      <c r="D1095" s="30"/>
      <c r="E1095" s="30">
        <v>0.55896190000000001</v>
      </c>
      <c r="F1095" s="30"/>
      <c r="G1095"/>
    </row>
    <row r="1096" spans="2:7" x14ac:dyDescent="0.35">
      <c r="B1096" s="28">
        <f t="shared" si="35"/>
        <v>46006.916666664052</v>
      </c>
      <c r="C1096" s="26">
        <f t="shared" si="34"/>
        <v>46006.916666664052</v>
      </c>
      <c r="D1096" s="30"/>
      <c r="E1096" s="30">
        <v>0.54480945300000005</v>
      </c>
      <c r="F1096" s="30"/>
      <c r="G1096"/>
    </row>
    <row r="1097" spans="2:7" x14ac:dyDescent="0.35">
      <c r="B1097" s="28">
        <f t="shared" si="35"/>
        <v>46006.958333330716</v>
      </c>
      <c r="C1097" s="26">
        <f t="shared" si="34"/>
        <v>46006.958333330716</v>
      </c>
      <c r="D1097" s="30"/>
      <c r="E1097" s="30">
        <v>0.54900914099999998</v>
      </c>
      <c r="F1097" s="30"/>
      <c r="G1097"/>
    </row>
    <row r="1098" spans="2:7" x14ac:dyDescent="0.35">
      <c r="B1098" s="28">
        <f t="shared" si="35"/>
        <v>46006.999999997381</v>
      </c>
      <c r="C1098" s="26">
        <f t="shared" si="34"/>
        <v>46006.999999997381</v>
      </c>
      <c r="D1098" s="30"/>
      <c r="E1098" s="30">
        <v>0.54531243500000004</v>
      </c>
      <c r="F1098" s="30"/>
      <c r="G1098"/>
    </row>
    <row r="1099" spans="2:7" x14ac:dyDescent="0.35">
      <c r="B1099" s="28">
        <f t="shared" si="35"/>
        <v>46007.041666664045</v>
      </c>
      <c r="C1099" s="26">
        <f t="shared" si="34"/>
        <v>46007.041666664045</v>
      </c>
      <c r="D1099" s="30"/>
      <c r="E1099" s="30">
        <v>0.54319034499999996</v>
      </c>
      <c r="F1099" s="30"/>
      <c r="G1099"/>
    </row>
    <row r="1100" spans="2:7" x14ac:dyDescent="0.35">
      <c r="B1100" s="28">
        <f t="shared" si="35"/>
        <v>46007.083333330709</v>
      </c>
      <c r="C1100" s="26">
        <f t="shared" si="34"/>
        <v>46007.083333330709</v>
      </c>
      <c r="D1100" s="30"/>
      <c r="E1100" s="30">
        <v>0.54136900499999996</v>
      </c>
      <c r="F1100" s="30"/>
      <c r="G1100"/>
    </row>
    <row r="1101" spans="2:7" x14ac:dyDescent="0.35">
      <c r="B1101" s="28">
        <f t="shared" si="35"/>
        <v>46007.124999997373</v>
      </c>
      <c r="C1101" s="26">
        <f t="shared" si="34"/>
        <v>46007.124999997373</v>
      </c>
      <c r="D1101" s="30"/>
      <c r="E1101" s="30">
        <v>0.54008305899999998</v>
      </c>
      <c r="F1101" s="30"/>
      <c r="G1101"/>
    </row>
    <row r="1102" spans="2:7" x14ac:dyDescent="0.35">
      <c r="B1102" s="28">
        <f t="shared" si="35"/>
        <v>46007.166666664038</v>
      </c>
      <c r="C1102" s="26">
        <f t="shared" si="34"/>
        <v>46007.166666664038</v>
      </c>
      <c r="D1102" s="30"/>
      <c r="E1102" s="30">
        <v>0.53369602800000004</v>
      </c>
      <c r="F1102" s="30"/>
      <c r="G1102"/>
    </row>
    <row r="1103" spans="2:7" x14ac:dyDescent="0.35">
      <c r="B1103" s="28">
        <f t="shared" si="35"/>
        <v>46007.208333330702</v>
      </c>
      <c r="C1103" s="26">
        <f t="shared" si="34"/>
        <v>46007.208333330702</v>
      </c>
      <c r="D1103" s="30"/>
      <c r="E1103" s="30">
        <v>0.53629958</v>
      </c>
      <c r="F1103" s="30"/>
      <c r="G1103"/>
    </row>
    <row r="1104" spans="2:7" x14ac:dyDescent="0.35">
      <c r="B1104" s="28">
        <f t="shared" si="35"/>
        <v>46007.249999997366</v>
      </c>
      <c r="C1104" s="26">
        <f t="shared" si="34"/>
        <v>46007.249999997366</v>
      </c>
      <c r="D1104" s="30"/>
      <c r="E1104" s="30">
        <v>0.55140246500000001</v>
      </c>
      <c r="F1104" s="30"/>
      <c r="G1104"/>
    </row>
    <row r="1105" spans="2:7" x14ac:dyDescent="0.35">
      <c r="B1105" s="28">
        <f t="shared" si="35"/>
        <v>46007.29166666403</v>
      </c>
      <c r="C1105" s="26">
        <f t="shared" si="34"/>
        <v>46007.29166666403</v>
      </c>
      <c r="D1105" s="30"/>
      <c r="E1105" s="30">
        <v>0.57827592500000002</v>
      </c>
      <c r="F1105" s="30"/>
      <c r="G1105"/>
    </row>
    <row r="1106" spans="2:7" x14ac:dyDescent="0.35">
      <c r="B1106" s="28">
        <f t="shared" si="35"/>
        <v>46007.333333330695</v>
      </c>
      <c r="C1106" s="26">
        <f t="shared" si="34"/>
        <v>46007.333333330695</v>
      </c>
      <c r="D1106" s="30"/>
      <c r="E1106" s="30">
        <v>0.59227450599999998</v>
      </c>
      <c r="F1106" s="30"/>
      <c r="G1106"/>
    </row>
    <row r="1107" spans="2:7" x14ac:dyDescent="0.35">
      <c r="B1107" s="28">
        <f t="shared" si="35"/>
        <v>46007.374999997359</v>
      </c>
      <c r="C1107" s="26">
        <f t="shared" ref="C1107:C1170" si="36">B1107</f>
        <v>46007.374999997359</v>
      </c>
      <c r="D1107" s="30"/>
      <c r="E1107" s="30">
        <v>0.59268675999999998</v>
      </c>
      <c r="F1107" s="30"/>
      <c r="G1107"/>
    </row>
    <row r="1108" spans="2:7" x14ac:dyDescent="0.35">
      <c r="B1108" s="28">
        <f t="shared" ref="B1108:B1171" si="37">B1107+1/24</f>
        <v>46007.416666664023</v>
      </c>
      <c r="C1108" s="26">
        <f t="shared" si="36"/>
        <v>46007.416666664023</v>
      </c>
      <c r="D1108" s="30"/>
      <c r="E1108" s="30">
        <v>0.594821461</v>
      </c>
      <c r="F1108" s="30"/>
      <c r="G1108"/>
    </row>
    <row r="1109" spans="2:7" x14ac:dyDescent="0.35">
      <c r="B1109" s="28">
        <f t="shared" si="37"/>
        <v>46007.458333330687</v>
      </c>
      <c r="C1109" s="26">
        <f t="shared" si="36"/>
        <v>46007.458333330687</v>
      </c>
      <c r="D1109" s="30"/>
      <c r="E1109" s="30">
        <v>0.59479990599999999</v>
      </c>
      <c r="F1109" s="30"/>
      <c r="G1109"/>
    </row>
    <row r="1110" spans="2:7" x14ac:dyDescent="0.35">
      <c r="B1110" s="28">
        <f t="shared" si="37"/>
        <v>46007.499999997352</v>
      </c>
      <c r="C1110" s="26">
        <f t="shared" si="36"/>
        <v>46007.499999997352</v>
      </c>
      <c r="D1110" s="30"/>
      <c r="E1110" s="30">
        <v>0.59768075799999998</v>
      </c>
      <c r="F1110" s="30"/>
      <c r="G1110"/>
    </row>
    <row r="1111" spans="2:7" x14ac:dyDescent="0.35">
      <c r="B1111" s="28">
        <f t="shared" si="37"/>
        <v>46007.541666664016</v>
      </c>
      <c r="C1111" s="26">
        <f t="shared" si="36"/>
        <v>46007.541666664016</v>
      </c>
      <c r="D1111" s="30"/>
      <c r="E1111" s="30">
        <v>0.59888788999999998</v>
      </c>
      <c r="F1111" s="30"/>
      <c r="G1111"/>
    </row>
    <row r="1112" spans="2:7" x14ac:dyDescent="0.35">
      <c r="B1112" s="28">
        <f t="shared" si="37"/>
        <v>46007.58333333068</v>
      </c>
      <c r="C1112" s="26">
        <f t="shared" si="36"/>
        <v>46007.58333333068</v>
      </c>
      <c r="D1112" s="30"/>
      <c r="E1112" s="30">
        <v>0.59973758899999996</v>
      </c>
      <c r="F1112" s="30"/>
      <c r="G1112"/>
    </row>
    <row r="1113" spans="2:7" x14ac:dyDescent="0.35">
      <c r="B1113" s="28">
        <f t="shared" si="37"/>
        <v>46007.624999997344</v>
      </c>
      <c r="C1113" s="26">
        <f t="shared" si="36"/>
        <v>46007.624999997344</v>
      </c>
      <c r="D1113" s="30"/>
      <c r="E1113" s="30">
        <v>0.601736465</v>
      </c>
      <c r="F1113" s="30"/>
      <c r="G1113"/>
    </row>
    <row r="1114" spans="2:7" x14ac:dyDescent="0.35">
      <c r="B1114" s="28">
        <f t="shared" si="37"/>
        <v>46007.666666664009</v>
      </c>
      <c r="C1114" s="26">
        <f t="shared" si="36"/>
        <v>46007.666666664009</v>
      </c>
      <c r="D1114" s="30"/>
      <c r="E1114" s="30">
        <v>0.60413215899999995</v>
      </c>
      <c r="F1114" s="30"/>
      <c r="G1114"/>
    </row>
    <row r="1115" spans="2:7" x14ac:dyDescent="0.35">
      <c r="B1115" s="28">
        <f t="shared" si="37"/>
        <v>46007.708333330673</v>
      </c>
      <c r="C1115" s="26">
        <f t="shared" si="36"/>
        <v>46007.708333330673</v>
      </c>
      <c r="D1115" s="30"/>
      <c r="E1115" s="30">
        <v>0.60221424800000001</v>
      </c>
      <c r="F1115" s="30"/>
      <c r="G1115"/>
    </row>
    <row r="1116" spans="2:7" x14ac:dyDescent="0.35">
      <c r="B1116" s="28">
        <f t="shared" si="37"/>
        <v>46007.749999997337</v>
      </c>
      <c r="C1116" s="26">
        <f t="shared" si="36"/>
        <v>46007.749999997337</v>
      </c>
      <c r="D1116" s="30"/>
      <c r="E1116" s="30">
        <v>0.60154457900000002</v>
      </c>
      <c r="F1116" s="30"/>
      <c r="G1116"/>
    </row>
    <row r="1117" spans="2:7" x14ac:dyDescent="0.35">
      <c r="B1117" s="28">
        <f t="shared" si="37"/>
        <v>46007.791666664001</v>
      </c>
      <c r="C1117" s="26">
        <f t="shared" si="36"/>
        <v>46007.791666664001</v>
      </c>
      <c r="D1117" s="30"/>
      <c r="E1117" s="30">
        <v>0.59070458599999998</v>
      </c>
      <c r="F1117" s="30"/>
      <c r="G1117"/>
    </row>
    <row r="1118" spans="2:7" x14ac:dyDescent="0.35">
      <c r="B1118" s="28">
        <f t="shared" si="37"/>
        <v>46007.833333330665</v>
      </c>
      <c r="C1118" s="26">
        <f t="shared" si="36"/>
        <v>46007.833333330665</v>
      </c>
      <c r="D1118" s="30"/>
      <c r="E1118" s="30">
        <v>0.57845211399999996</v>
      </c>
      <c r="F1118" s="30"/>
      <c r="G1118"/>
    </row>
    <row r="1119" spans="2:7" x14ac:dyDescent="0.35">
      <c r="B1119" s="28">
        <f t="shared" si="37"/>
        <v>46007.87499999733</v>
      </c>
      <c r="C1119" s="26">
        <f t="shared" si="36"/>
        <v>46007.87499999733</v>
      </c>
      <c r="D1119" s="30"/>
      <c r="E1119" s="30">
        <v>0.558821762</v>
      </c>
      <c r="F1119" s="30"/>
      <c r="G1119"/>
    </row>
    <row r="1120" spans="2:7" x14ac:dyDescent="0.35">
      <c r="B1120" s="28">
        <f t="shared" si="37"/>
        <v>46007.916666663994</v>
      </c>
      <c r="C1120" s="26">
        <f t="shared" si="36"/>
        <v>46007.916666663994</v>
      </c>
      <c r="D1120" s="30"/>
      <c r="E1120" s="30">
        <v>0.54467286299999995</v>
      </c>
      <c r="F1120" s="30"/>
      <c r="G1120"/>
    </row>
    <row r="1121" spans="2:7" x14ac:dyDescent="0.35">
      <c r="B1121" s="28">
        <f t="shared" si="37"/>
        <v>46007.958333330658</v>
      </c>
      <c r="C1121" s="26">
        <f t="shared" si="36"/>
        <v>46007.958333330658</v>
      </c>
      <c r="D1121" s="30"/>
      <c r="E1121" s="30">
        <v>0.54887149800000001</v>
      </c>
      <c r="F1121" s="30"/>
      <c r="G1121"/>
    </row>
    <row r="1122" spans="2:7" x14ac:dyDescent="0.35">
      <c r="B1122" s="28">
        <f t="shared" si="37"/>
        <v>46007.999999997322</v>
      </c>
      <c r="C1122" s="26">
        <f t="shared" si="36"/>
        <v>46007.999999997322</v>
      </c>
      <c r="D1122" s="30"/>
      <c r="E1122" s="30">
        <v>0.55131859900000002</v>
      </c>
      <c r="F1122" s="30"/>
      <c r="G1122"/>
    </row>
    <row r="1123" spans="2:7" x14ac:dyDescent="0.35">
      <c r="B1123" s="28">
        <f t="shared" si="37"/>
        <v>46008.041666663987</v>
      </c>
      <c r="C1123" s="26">
        <f t="shared" si="36"/>
        <v>46008.041666663987</v>
      </c>
      <c r="D1123" s="30"/>
      <c r="E1123" s="30">
        <v>0.54917313599999995</v>
      </c>
      <c r="F1123" s="30"/>
      <c r="G1123"/>
    </row>
    <row r="1124" spans="2:7" x14ac:dyDescent="0.35">
      <c r="B1124" s="28">
        <f t="shared" si="37"/>
        <v>46008.083333330651</v>
      </c>
      <c r="C1124" s="26">
        <f t="shared" si="36"/>
        <v>46008.083333330651</v>
      </c>
      <c r="D1124" s="30"/>
      <c r="E1124" s="30">
        <v>0.54733173499999999</v>
      </c>
      <c r="F1124" s="30"/>
      <c r="G1124"/>
    </row>
    <row r="1125" spans="2:7" x14ac:dyDescent="0.35">
      <c r="B1125" s="28">
        <f t="shared" si="37"/>
        <v>46008.124999997315</v>
      </c>
      <c r="C1125" s="26">
        <f t="shared" si="36"/>
        <v>46008.124999997315</v>
      </c>
      <c r="D1125" s="30"/>
      <c r="E1125" s="30">
        <v>0.54603162599999999</v>
      </c>
      <c r="F1125" s="30"/>
      <c r="G1125"/>
    </row>
    <row r="1126" spans="2:7" x14ac:dyDescent="0.35">
      <c r="B1126" s="28">
        <f t="shared" si="37"/>
        <v>46008.166666663979</v>
      </c>
      <c r="C1126" s="26">
        <f t="shared" si="36"/>
        <v>46008.166666663979</v>
      </c>
      <c r="D1126" s="30"/>
      <c r="E1126" s="30">
        <v>0.53957424700000001</v>
      </c>
      <c r="F1126" s="30"/>
      <c r="G1126"/>
    </row>
    <row r="1127" spans="2:7" x14ac:dyDescent="0.35">
      <c r="B1127" s="28">
        <f t="shared" si="37"/>
        <v>46008.208333330644</v>
      </c>
      <c r="C1127" s="26">
        <f t="shared" si="36"/>
        <v>46008.208333330644</v>
      </c>
      <c r="D1127" s="30"/>
      <c r="E1127" s="30">
        <v>0.54220647399999999</v>
      </c>
      <c r="F1127" s="30"/>
      <c r="G1127"/>
    </row>
    <row r="1128" spans="2:7" x14ac:dyDescent="0.35">
      <c r="B1128" s="28">
        <f t="shared" si="37"/>
        <v>46008.249999997308</v>
      </c>
      <c r="C1128" s="26">
        <f t="shared" si="36"/>
        <v>46008.249999997308</v>
      </c>
      <c r="D1128" s="30"/>
      <c r="E1128" s="30">
        <v>0.55747570599999996</v>
      </c>
      <c r="F1128" s="30"/>
      <c r="G1128"/>
    </row>
    <row r="1129" spans="2:7" x14ac:dyDescent="0.35">
      <c r="B1129" s="28">
        <f t="shared" si="37"/>
        <v>46008.291666663972</v>
      </c>
      <c r="C1129" s="26">
        <f t="shared" si="36"/>
        <v>46008.291666663972</v>
      </c>
      <c r="D1129" s="30"/>
      <c r="E1129" s="30">
        <v>0.58464515399999994</v>
      </c>
      <c r="F1129" s="30"/>
      <c r="G1129"/>
    </row>
    <row r="1130" spans="2:7" x14ac:dyDescent="0.35">
      <c r="B1130" s="28">
        <f t="shared" si="37"/>
        <v>46008.333333330636</v>
      </c>
      <c r="C1130" s="26">
        <f t="shared" si="36"/>
        <v>46008.333333330636</v>
      </c>
      <c r="D1130" s="30"/>
      <c r="E1130" s="30">
        <v>0.59879791800000004</v>
      </c>
      <c r="F1130" s="30"/>
      <c r="G1130"/>
    </row>
    <row r="1131" spans="2:7" x14ac:dyDescent="0.35">
      <c r="B1131" s="28">
        <f t="shared" si="37"/>
        <v>46008.374999997301</v>
      </c>
      <c r="C1131" s="26">
        <f t="shared" si="36"/>
        <v>46008.374999997301</v>
      </c>
      <c r="D1131" s="30"/>
      <c r="E1131" s="30">
        <v>0.59921471299999995</v>
      </c>
      <c r="F1131" s="30"/>
      <c r="G1131"/>
    </row>
    <row r="1132" spans="2:7" x14ac:dyDescent="0.35">
      <c r="B1132" s="28">
        <f t="shared" si="37"/>
        <v>46008.416666663965</v>
      </c>
      <c r="C1132" s="26">
        <f t="shared" si="36"/>
        <v>46008.416666663965</v>
      </c>
      <c r="D1132" s="30"/>
      <c r="E1132" s="30">
        <v>0.60137292600000003</v>
      </c>
      <c r="F1132" s="30"/>
      <c r="G1132"/>
    </row>
    <row r="1133" spans="2:7" x14ac:dyDescent="0.35">
      <c r="B1133" s="28">
        <f t="shared" si="37"/>
        <v>46008.458333330629</v>
      </c>
      <c r="C1133" s="26">
        <f t="shared" si="36"/>
        <v>46008.458333330629</v>
      </c>
      <c r="D1133" s="30"/>
      <c r="E1133" s="30">
        <v>0.60135113299999998</v>
      </c>
      <c r="F1133" s="30"/>
      <c r="G1133"/>
    </row>
    <row r="1134" spans="2:7" x14ac:dyDescent="0.35">
      <c r="B1134" s="28">
        <f t="shared" si="37"/>
        <v>46008.499999997293</v>
      </c>
      <c r="C1134" s="26">
        <f t="shared" si="36"/>
        <v>46008.499999997293</v>
      </c>
      <c r="D1134" s="30"/>
      <c r="E1134" s="30">
        <v>0.60426371499999998</v>
      </c>
      <c r="F1134" s="30"/>
      <c r="G1134"/>
    </row>
    <row r="1135" spans="2:7" x14ac:dyDescent="0.35">
      <c r="B1135" s="28">
        <f t="shared" si="37"/>
        <v>46008.541666663958</v>
      </c>
      <c r="C1135" s="26">
        <f t="shared" si="36"/>
        <v>46008.541666663958</v>
      </c>
      <c r="D1135" s="30"/>
      <c r="E1135" s="30">
        <v>0.60548414299999997</v>
      </c>
      <c r="F1135" s="30"/>
      <c r="G1135"/>
    </row>
    <row r="1136" spans="2:7" x14ac:dyDescent="0.35">
      <c r="B1136" s="28">
        <f t="shared" si="37"/>
        <v>46008.583333330622</v>
      </c>
      <c r="C1136" s="26">
        <f t="shared" si="36"/>
        <v>46008.583333330622</v>
      </c>
      <c r="D1136" s="30"/>
      <c r="E1136" s="30">
        <v>0.60634320100000005</v>
      </c>
      <c r="F1136" s="30"/>
      <c r="G1136"/>
    </row>
    <row r="1137" spans="2:7" x14ac:dyDescent="0.35">
      <c r="B1137" s="28">
        <f t="shared" si="37"/>
        <v>46008.624999997286</v>
      </c>
      <c r="C1137" s="26">
        <f t="shared" si="36"/>
        <v>46008.624999997286</v>
      </c>
      <c r="D1137" s="30"/>
      <c r="E1137" s="30">
        <v>0.60836409199999997</v>
      </c>
      <c r="F1137" s="30"/>
      <c r="G1137"/>
    </row>
    <row r="1138" spans="2:7" x14ac:dyDescent="0.35">
      <c r="B1138" s="28">
        <f t="shared" si="37"/>
        <v>46008.66666666395</v>
      </c>
      <c r="C1138" s="26">
        <f t="shared" si="36"/>
        <v>46008.66666666395</v>
      </c>
      <c r="D1138" s="30"/>
      <c r="E1138" s="30">
        <v>0.61078617300000004</v>
      </c>
      <c r="F1138" s="30"/>
      <c r="G1138"/>
    </row>
    <row r="1139" spans="2:7" x14ac:dyDescent="0.35">
      <c r="B1139" s="28">
        <f t="shared" si="37"/>
        <v>46008.708333330615</v>
      </c>
      <c r="C1139" s="26">
        <f t="shared" si="36"/>
        <v>46008.708333330615</v>
      </c>
      <c r="D1139" s="30"/>
      <c r="E1139" s="30">
        <v>0.60884713800000001</v>
      </c>
      <c r="F1139" s="30"/>
      <c r="G1139"/>
    </row>
    <row r="1140" spans="2:7" x14ac:dyDescent="0.35">
      <c r="B1140" s="28">
        <f t="shared" si="37"/>
        <v>46008.749999997279</v>
      </c>
      <c r="C1140" s="26">
        <f t="shared" si="36"/>
        <v>46008.749999997279</v>
      </c>
      <c r="D1140" s="30"/>
      <c r="E1140" s="30">
        <v>0.60817009300000002</v>
      </c>
      <c r="F1140" s="30"/>
      <c r="G1140"/>
    </row>
    <row r="1141" spans="2:7" x14ac:dyDescent="0.35">
      <c r="B1141" s="28">
        <f t="shared" si="37"/>
        <v>46008.791666663943</v>
      </c>
      <c r="C1141" s="26">
        <f t="shared" si="36"/>
        <v>46008.791666663943</v>
      </c>
      <c r="D1141" s="30"/>
      <c r="E1141" s="30">
        <v>0.59721070700000001</v>
      </c>
      <c r="F1141" s="30"/>
      <c r="G1141"/>
    </row>
    <row r="1142" spans="2:7" x14ac:dyDescent="0.35">
      <c r="B1142" s="28">
        <f t="shared" si="37"/>
        <v>46008.833333330607</v>
      </c>
      <c r="C1142" s="26">
        <f t="shared" si="36"/>
        <v>46008.833333330607</v>
      </c>
      <c r="D1142" s="30"/>
      <c r="E1142" s="30">
        <v>0.58482328299999997</v>
      </c>
      <c r="F1142" s="30"/>
      <c r="G1142"/>
    </row>
    <row r="1143" spans="2:7" x14ac:dyDescent="0.35">
      <c r="B1143" s="28">
        <f t="shared" si="37"/>
        <v>46008.874999997272</v>
      </c>
      <c r="C1143" s="26">
        <f t="shared" si="36"/>
        <v>46008.874999997272</v>
      </c>
      <c r="D1143" s="30"/>
      <c r="E1143" s="30">
        <v>0.56497671999999999</v>
      </c>
      <c r="F1143" s="30"/>
      <c r="G1143"/>
    </row>
    <row r="1144" spans="2:7" x14ac:dyDescent="0.35">
      <c r="B1144" s="28">
        <f t="shared" si="37"/>
        <v>46008.916666663936</v>
      </c>
      <c r="C1144" s="26">
        <f t="shared" si="36"/>
        <v>46008.916666663936</v>
      </c>
      <c r="D1144" s="30"/>
      <c r="E1144" s="30">
        <v>0.550671982</v>
      </c>
      <c r="F1144" s="30"/>
      <c r="G1144"/>
    </row>
    <row r="1145" spans="2:7" x14ac:dyDescent="0.35">
      <c r="B1145" s="28">
        <f t="shared" si="37"/>
        <v>46008.9583333306</v>
      </c>
      <c r="C1145" s="26">
        <f t="shared" si="36"/>
        <v>46008.9583333306</v>
      </c>
      <c r="D1145" s="30"/>
      <c r="E1145" s="30">
        <v>0.55491686200000001</v>
      </c>
      <c r="F1145" s="30"/>
      <c r="G1145"/>
    </row>
    <row r="1146" spans="2:7" x14ac:dyDescent="0.35">
      <c r="B1146" s="28">
        <f t="shared" si="37"/>
        <v>46008.999999997264</v>
      </c>
      <c r="C1146" s="26">
        <f t="shared" si="36"/>
        <v>46008.999999997264</v>
      </c>
      <c r="D1146" s="30"/>
      <c r="E1146" s="30">
        <v>0.55063741600000005</v>
      </c>
      <c r="F1146" s="30"/>
      <c r="G1146"/>
    </row>
    <row r="1147" spans="2:7" x14ac:dyDescent="0.35">
      <c r="B1147" s="28">
        <f t="shared" si="37"/>
        <v>46009.041666663928</v>
      </c>
      <c r="C1147" s="26">
        <f t="shared" si="36"/>
        <v>46009.041666663928</v>
      </c>
      <c r="D1147" s="30"/>
      <c r="E1147" s="30">
        <v>0.54849460400000005</v>
      </c>
      <c r="F1147" s="30"/>
      <c r="G1147"/>
    </row>
    <row r="1148" spans="2:7" x14ac:dyDescent="0.35">
      <c r="B1148" s="28">
        <f t="shared" si="37"/>
        <v>46009.083333330593</v>
      </c>
      <c r="C1148" s="26">
        <f t="shared" si="36"/>
        <v>46009.083333330593</v>
      </c>
      <c r="D1148" s="30"/>
      <c r="E1148" s="30">
        <v>0.546655479</v>
      </c>
      <c r="F1148" s="30"/>
      <c r="G1148"/>
    </row>
    <row r="1149" spans="2:7" x14ac:dyDescent="0.35">
      <c r="B1149" s="28">
        <f t="shared" si="37"/>
        <v>46009.124999997257</v>
      </c>
      <c r="C1149" s="26">
        <f t="shared" si="36"/>
        <v>46009.124999997257</v>
      </c>
      <c r="D1149" s="30"/>
      <c r="E1149" s="30">
        <v>0.54535697599999999</v>
      </c>
      <c r="F1149" s="30"/>
      <c r="G1149"/>
    </row>
    <row r="1150" spans="2:7" x14ac:dyDescent="0.35">
      <c r="B1150" s="28">
        <f t="shared" si="37"/>
        <v>46009.166666663921</v>
      </c>
      <c r="C1150" s="26">
        <f t="shared" si="36"/>
        <v>46009.166666663921</v>
      </c>
      <c r="D1150" s="30"/>
      <c r="E1150" s="30">
        <v>0.53890757499999997</v>
      </c>
      <c r="F1150" s="30"/>
      <c r="G1150"/>
    </row>
    <row r="1151" spans="2:7" x14ac:dyDescent="0.35">
      <c r="B1151" s="28">
        <f t="shared" si="37"/>
        <v>46009.208333330585</v>
      </c>
      <c r="C1151" s="26">
        <f t="shared" si="36"/>
        <v>46009.208333330585</v>
      </c>
      <c r="D1151" s="30"/>
      <c r="E1151" s="30">
        <v>0.54153655000000001</v>
      </c>
      <c r="F1151" s="30"/>
      <c r="G1151"/>
    </row>
    <row r="1152" spans="2:7" x14ac:dyDescent="0.35">
      <c r="B1152" s="28">
        <f t="shared" si="37"/>
        <v>46009.24999999725</v>
      </c>
      <c r="C1152" s="26">
        <f t="shared" si="36"/>
        <v>46009.24999999725</v>
      </c>
      <c r="D1152" s="30"/>
      <c r="E1152" s="30">
        <v>0.55678691599999997</v>
      </c>
      <c r="F1152" s="30"/>
      <c r="G1152"/>
    </row>
    <row r="1153" spans="2:7" x14ac:dyDescent="0.35">
      <c r="B1153" s="28">
        <f t="shared" si="37"/>
        <v>46009.291666663914</v>
      </c>
      <c r="C1153" s="26">
        <f t="shared" si="36"/>
        <v>46009.291666663914</v>
      </c>
      <c r="D1153" s="30"/>
      <c r="E1153" s="30">
        <v>0.58392279499999999</v>
      </c>
      <c r="F1153" s="30"/>
      <c r="G1153"/>
    </row>
    <row r="1154" spans="2:7" x14ac:dyDescent="0.35">
      <c r="B1154" s="28">
        <f t="shared" si="37"/>
        <v>46009.333333330578</v>
      </c>
      <c r="C1154" s="26">
        <f t="shared" si="36"/>
        <v>46009.333333330578</v>
      </c>
      <c r="D1154" s="30"/>
      <c r="E1154" s="30">
        <v>0.59805807200000005</v>
      </c>
      <c r="F1154" s="30"/>
      <c r="G1154"/>
    </row>
    <row r="1155" spans="2:7" x14ac:dyDescent="0.35">
      <c r="B1155" s="28">
        <f t="shared" si="37"/>
        <v>46009.374999997242</v>
      </c>
      <c r="C1155" s="26">
        <f t="shared" si="36"/>
        <v>46009.374999997242</v>
      </c>
      <c r="D1155" s="30"/>
      <c r="E1155" s="30">
        <v>0.59847435199999999</v>
      </c>
      <c r="F1155" s="30"/>
      <c r="G1155"/>
    </row>
    <row r="1156" spans="2:7" x14ac:dyDescent="0.35">
      <c r="B1156" s="28">
        <f t="shared" si="37"/>
        <v>46009.416666663907</v>
      </c>
      <c r="C1156" s="26">
        <f t="shared" si="36"/>
        <v>46009.416666663907</v>
      </c>
      <c r="D1156" s="30"/>
      <c r="E1156" s="30">
        <v>0.60062989899999997</v>
      </c>
      <c r="F1156" s="30"/>
      <c r="G1156"/>
    </row>
    <row r="1157" spans="2:7" x14ac:dyDescent="0.35">
      <c r="B1157" s="28">
        <f t="shared" si="37"/>
        <v>46009.458333330571</v>
      </c>
      <c r="C1157" s="26">
        <f t="shared" si="36"/>
        <v>46009.458333330571</v>
      </c>
      <c r="D1157" s="30"/>
      <c r="E1157" s="30">
        <v>0.60060813300000004</v>
      </c>
      <c r="F1157" s="30"/>
      <c r="G1157"/>
    </row>
    <row r="1158" spans="2:7" x14ac:dyDescent="0.35">
      <c r="B1158" s="28">
        <f t="shared" si="37"/>
        <v>46009.499999997235</v>
      </c>
      <c r="C1158" s="26">
        <f t="shared" si="36"/>
        <v>46009.499999997235</v>
      </c>
      <c r="D1158" s="30"/>
      <c r="E1158" s="30">
        <v>0.60351711600000002</v>
      </c>
      <c r="F1158" s="30"/>
      <c r="G1158"/>
    </row>
    <row r="1159" spans="2:7" x14ac:dyDescent="0.35">
      <c r="B1159" s="28">
        <f t="shared" si="37"/>
        <v>46009.541666663899</v>
      </c>
      <c r="C1159" s="26">
        <f t="shared" si="36"/>
        <v>46009.541666663899</v>
      </c>
      <c r="D1159" s="30"/>
      <c r="E1159" s="30">
        <v>0.60473603600000003</v>
      </c>
      <c r="F1159" s="30"/>
      <c r="G1159"/>
    </row>
    <row r="1160" spans="2:7" x14ac:dyDescent="0.35">
      <c r="B1160" s="28">
        <f t="shared" si="37"/>
        <v>46009.583333330564</v>
      </c>
      <c r="C1160" s="26">
        <f t="shared" si="36"/>
        <v>46009.583333330564</v>
      </c>
      <c r="D1160" s="30"/>
      <c r="E1160" s="30">
        <v>0.60559403300000003</v>
      </c>
      <c r="F1160" s="30"/>
      <c r="G1160"/>
    </row>
    <row r="1161" spans="2:7" x14ac:dyDescent="0.35">
      <c r="B1161" s="28">
        <f t="shared" si="37"/>
        <v>46009.624999997228</v>
      </c>
      <c r="C1161" s="26">
        <f t="shared" si="36"/>
        <v>46009.624999997228</v>
      </c>
      <c r="D1161" s="30"/>
      <c r="E1161" s="30">
        <v>0.60761242699999995</v>
      </c>
      <c r="F1161" s="30"/>
      <c r="G1161"/>
    </row>
    <row r="1162" spans="2:7" x14ac:dyDescent="0.35">
      <c r="B1162" s="28">
        <f t="shared" si="37"/>
        <v>46009.666666663892</v>
      </c>
      <c r="C1162" s="26">
        <f t="shared" si="36"/>
        <v>46009.666666663892</v>
      </c>
      <c r="D1162" s="30"/>
      <c r="E1162" s="30">
        <v>0.61003151600000005</v>
      </c>
      <c r="F1162" s="30"/>
      <c r="G1162"/>
    </row>
    <row r="1163" spans="2:7" x14ac:dyDescent="0.35">
      <c r="B1163" s="28">
        <f t="shared" si="37"/>
        <v>46009.708333330556</v>
      </c>
      <c r="C1163" s="26">
        <f t="shared" si="36"/>
        <v>46009.708333330556</v>
      </c>
      <c r="D1163" s="30"/>
      <c r="E1163" s="30">
        <v>0.60809487600000001</v>
      </c>
      <c r="F1163" s="30"/>
      <c r="G1163"/>
    </row>
    <row r="1164" spans="2:7" x14ac:dyDescent="0.35">
      <c r="B1164" s="28">
        <f t="shared" si="37"/>
        <v>46009.749999997221</v>
      </c>
      <c r="C1164" s="26">
        <f t="shared" si="36"/>
        <v>46009.749999997221</v>
      </c>
      <c r="D1164" s="30"/>
      <c r="E1164" s="30">
        <v>0.60741866799999999</v>
      </c>
      <c r="F1164" s="30"/>
      <c r="G1164"/>
    </row>
    <row r="1165" spans="2:7" x14ac:dyDescent="0.35">
      <c r="B1165" s="28">
        <f t="shared" si="37"/>
        <v>46009.791666663885</v>
      </c>
      <c r="C1165" s="26">
        <f t="shared" si="36"/>
        <v>46009.791666663885</v>
      </c>
      <c r="D1165" s="30"/>
      <c r="E1165" s="30">
        <v>0.59647282199999996</v>
      </c>
      <c r="F1165" s="30"/>
      <c r="G1165"/>
    </row>
    <row r="1166" spans="2:7" x14ac:dyDescent="0.35">
      <c r="B1166" s="28">
        <f t="shared" si="37"/>
        <v>46009.833333330549</v>
      </c>
      <c r="C1166" s="26">
        <f t="shared" si="36"/>
        <v>46009.833333330549</v>
      </c>
      <c r="D1166" s="30"/>
      <c r="E1166" s="30">
        <v>0.58410070400000003</v>
      </c>
      <c r="F1166" s="30"/>
      <c r="G1166"/>
    </row>
    <row r="1167" spans="2:7" x14ac:dyDescent="0.35">
      <c r="B1167" s="28">
        <f t="shared" si="37"/>
        <v>46009.874999997213</v>
      </c>
      <c r="C1167" s="26">
        <f t="shared" si="36"/>
        <v>46009.874999997213</v>
      </c>
      <c r="D1167" s="30"/>
      <c r="E1167" s="30">
        <v>0.56427866199999999</v>
      </c>
      <c r="F1167" s="30"/>
      <c r="G1167"/>
    </row>
    <row r="1168" spans="2:7" x14ac:dyDescent="0.35">
      <c r="B1168" s="28">
        <f t="shared" si="37"/>
        <v>46009.916666663878</v>
      </c>
      <c r="C1168" s="26">
        <f t="shared" si="36"/>
        <v>46009.916666663878</v>
      </c>
      <c r="D1168" s="30"/>
      <c r="E1168" s="30">
        <v>0.54999159900000005</v>
      </c>
      <c r="F1168" s="30"/>
      <c r="G1168"/>
    </row>
    <row r="1169" spans="2:7" x14ac:dyDescent="0.35">
      <c r="B1169" s="28">
        <f t="shared" si="37"/>
        <v>46009.958333330542</v>
      </c>
      <c r="C1169" s="26">
        <f t="shared" si="36"/>
        <v>46009.958333330542</v>
      </c>
      <c r="D1169" s="30"/>
      <c r="E1169" s="30">
        <v>0.55423123399999996</v>
      </c>
      <c r="F1169" s="30"/>
      <c r="G1169"/>
    </row>
    <row r="1170" spans="2:7" x14ac:dyDescent="0.35">
      <c r="B1170" s="28">
        <f t="shared" si="37"/>
        <v>46009.999999997206</v>
      </c>
      <c r="C1170" s="26">
        <f t="shared" si="36"/>
        <v>46009.999999997206</v>
      </c>
      <c r="D1170" s="30"/>
      <c r="E1170" s="30">
        <v>0.53332599999999997</v>
      </c>
      <c r="F1170" s="30"/>
      <c r="G1170"/>
    </row>
    <row r="1171" spans="2:7" x14ac:dyDescent="0.35">
      <c r="B1171" s="28">
        <f t="shared" si="37"/>
        <v>46010.04166666387</v>
      </c>
      <c r="C1171" s="26">
        <f t="shared" ref="C1171:C1234" si="38">B1171</f>
        <v>46010.04166666387</v>
      </c>
      <c r="D1171" s="30"/>
      <c r="E1171" s="30">
        <v>0.54127038500000002</v>
      </c>
      <c r="F1171" s="30"/>
      <c r="G1171"/>
    </row>
    <row r="1172" spans="2:7" x14ac:dyDescent="0.35">
      <c r="B1172" s="28">
        <f t="shared" ref="B1172:B1235" si="39">B1171+1/24</f>
        <v>46010.083333330535</v>
      </c>
      <c r="C1172" s="26">
        <f t="shared" si="38"/>
        <v>46010.083333330535</v>
      </c>
      <c r="D1172" s="30"/>
      <c r="E1172" s="30">
        <v>0.53731183800000004</v>
      </c>
      <c r="F1172" s="30"/>
      <c r="G1172"/>
    </row>
    <row r="1173" spans="2:7" x14ac:dyDescent="0.35">
      <c r="B1173" s="28">
        <f t="shared" si="39"/>
        <v>46010.124999997199</v>
      </c>
      <c r="C1173" s="26">
        <f t="shared" si="38"/>
        <v>46010.124999997199</v>
      </c>
      <c r="D1173" s="30"/>
      <c r="E1173" s="30">
        <v>0.53049233200000001</v>
      </c>
      <c r="F1173" s="30"/>
      <c r="G1173"/>
    </row>
    <row r="1174" spans="2:7" x14ac:dyDescent="0.35">
      <c r="B1174" s="28">
        <f t="shared" si="39"/>
        <v>46010.166666663863</v>
      </c>
      <c r="C1174" s="26">
        <f t="shared" si="38"/>
        <v>46010.166666663863</v>
      </c>
      <c r="D1174" s="30"/>
      <c r="E1174" s="30">
        <v>0.51906737999999997</v>
      </c>
      <c r="F1174" s="30"/>
      <c r="G1174"/>
    </row>
    <row r="1175" spans="2:7" x14ac:dyDescent="0.35">
      <c r="B1175" s="28">
        <f t="shared" si="39"/>
        <v>46010.208333330527</v>
      </c>
      <c r="C1175" s="26">
        <f t="shared" si="38"/>
        <v>46010.208333330527</v>
      </c>
      <c r="D1175" s="30"/>
      <c r="E1175" s="30">
        <v>0.51584295999999996</v>
      </c>
      <c r="F1175" s="30"/>
      <c r="G1175"/>
    </row>
    <row r="1176" spans="2:7" x14ac:dyDescent="0.35">
      <c r="B1176" s="28">
        <f t="shared" si="39"/>
        <v>46010.249999997191</v>
      </c>
      <c r="C1176" s="26">
        <f t="shared" si="38"/>
        <v>46010.249999997191</v>
      </c>
      <c r="D1176" s="30"/>
      <c r="E1176" s="30">
        <v>0.52463763600000002</v>
      </c>
      <c r="F1176" s="30"/>
      <c r="G1176"/>
    </row>
    <row r="1177" spans="2:7" x14ac:dyDescent="0.35">
      <c r="B1177" s="28">
        <f t="shared" si="39"/>
        <v>46010.291666663856</v>
      </c>
      <c r="C1177" s="26">
        <f t="shared" si="38"/>
        <v>46010.291666663856</v>
      </c>
      <c r="D1177" s="30"/>
      <c r="E1177" s="30">
        <v>0.53393897000000001</v>
      </c>
      <c r="F1177" s="30"/>
      <c r="G1177"/>
    </row>
    <row r="1178" spans="2:7" x14ac:dyDescent="0.35">
      <c r="B1178" s="28">
        <f t="shared" si="39"/>
        <v>46010.33333333052</v>
      </c>
      <c r="C1178" s="26">
        <f t="shared" si="38"/>
        <v>46010.33333333052</v>
      </c>
      <c r="D1178" s="30"/>
      <c r="E1178" s="30">
        <v>0.55196182199999999</v>
      </c>
      <c r="F1178" s="30"/>
      <c r="G1178"/>
    </row>
    <row r="1179" spans="2:7" x14ac:dyDescent="0.35">
      <c r="B1179" s="28">
        <f t="shared" si="39"/>
        <v>46010.374999997184</v>
      </c>
      <c r="C1179" s="26">
        <f t="shared" si="38"/>
        <v>46010.374999997184</v>
      </c>
      <c r="D1179" s="30"/>
      <c r="E1179" s="30">
        <v>0.56922409900000004</v>
      </c>
      <c r="F1179" s="30"/>
      <c r="G1179"/>
    </row>
    <row r="1180" spans="2:7" x14ac:dyDescent="0.35">
      <c r="B1180" s="28">
        <f t="shared" si="39"/>
        <v>46010.416666663848</v>
      </c>
      <c r="C1180" s="26">
        <f t="shared" si="38"/>
        <v>46010.416666663848</v>
      </c>
      <c r="D1180" s="30"/>
      <c r="E1180" s="30">
        <v>0.58101278999999995</v>
      </c>
      <c r="F1180" s="30"/>
      <c r="G1180"/>
    </row>
    <row r="1181" spans="2:7" x14ac:dyDescent="0.35">
      <c r="B1181" s="28">
        <f t="shared" si="39"/>
        <v>46010.458333330513</v>
      </c>
      <c r="C1181" s="26">
        <f t="shared" si="38"/>
        <v>46010.458333330513</v>
      </c>
      <c r="D1181" s="30"/>
      <c r="E1181" s="30">
        <v>0.58328995299999997</v>
      </c>
      <c r="F1181" s="30"/>
      <c r="G1181"/>
    </row>
    <row r="1182" spans="2:7" x14ac:dyDescent="0.35">
      <c r="B1182" s="28">
        <f t="shared" si="39"/>
        <v>46010.499999997177</v>
      </c>
      <c r="C1182" s="26">
        <f t="shared" si="38"/>
        <v>46010.499999997177</v>
      </c>
      <c r="D1182" s="30"/>
      <c r="E1182" s="30">
        <v>0.58898347699999998</v>
      </c>
      <c r="F1182" s="30"/>
      <c r="G1182"/>
    </row>
    <row r="1183" spans="2:7" x14ac:dyDescent="0.35">
      <c r="B1183" s="28">
        <f t="shared" si="39"/>
        <v>46010.541666663841</v>
      </c>
      <c r="C1183" s="26">
        <f t="shared" si="38"/>
        <v>46010.541666663841</v>
      </c>
      <c r="D1183" s="30"/>
      <c r="E1183" s="30">
        <v>0.58720238800000002</v>
      </c>
      <c r="F1183" s="30"/>
      <c r="G1183"/>
    </row>
    <row r="1184" spans="2:7" x14ac:dyDescent="0.35">
      <c r="B1184" s="28">
        <f t="shared" si="39"/>
        <v>46010.583333330505</v>
      </c>
      <c r="C1184" s="26">
        <f t="shared" si="38"/>
        <v>46010.583333330505</v>
      </c>
      <c r="D1184" s="30"/>
      <c r="E1184" s="30">
        <v>0.59098858799999998</v>
      </c>
      <c r="F1184" s="30"/>
      <c r="G1184"/>
    </row>
    <row r="1185" spans="2:7" x14ac:dyDescent="0.35">
      <c r="B1185" s="28">
        <f t="shared" si="39"/>
        <v>46010.62499999717</v>
      </c>
      <c r="C1185" s="26">
        <f t="shared" si="38"/>
        <v>46010.62499999717</v>
      </c>
      <c r="D1185" s="30"/>
      <c r="E1185" s="30">
        <v>0.58935640099999997</v>
      </c>
      <c r="F1185" s="30"/>
      <c r="G1185"/>
    </row>
    <row r="1186" spans="2:7" x14ac:dyDescent="0.35">
      <c r="B1186" s="28">
        <f t="shared" si="39"/>
        <v>46010.666666663834</v>
      </c>
      <c r="C1186" s="26">
        <f t="shared" si="38"/>
        <v>46010.666666663834</v>
      </c>
      <c r="D1186" s="30"/>
      <c r="E1186" s="30">
        <v>0.58790212500000005</v>
      </c>
      <c r="F1186" s="30"/>
      <c r="G1186"/>
    </row>
    <row r="1187" spans="2:7" x14ac:dyDescent="0.35">
      <c r="B1187" s="28">
        <f t="shared" si="39"/>
        <v>46010.708333330498</v>
      </c>
      <c r="C1187" s="26">
        <f t="shared" si="38"/>
        <v>46010.708333330498</v>
      </c>
      <c r="D1187" s="30"/>
      <c r="E1187" s="30">
        <v>0.580954254</v>
      </c>
      <c r="F1187" s="30"/>
      <c r="G1187"/>
    </row>
    <row r="1188" spans="2:7" x14ac:dyDescent="0.35">
      <c r="B1188" s="28">
        <f t="shared" si="39"/>
        <v>46010.749999997162</v>
      </c>
      <c r="C1188" s="26">
        <f t="shared" si="38"/>
        <v>46010.749999997162</v>
      </c>
      <c r="D1188" s="30"/>
      <c r="E1188" s="30">
        <v>0.55171877999999996</v>
      </c>
      <c r="F1188" s="30"/>
      <c r="G1188"/>
    </row>
    <row r="1189" spans="2:7" x14ac:dyDescent="0.35">
      <c r="B1189" s="28">
        <f t="shared" si="39"/>
        <v>46010.791666663827</v>
      </c>
      <c r="C1189" s="26">
        <f t="shared" si="38"/>
        <v>46010.791666663827</v>
      </c>
      <c r="D1189" s="30"/>
      <c r="E1189" s="30">
        <v>0.53564118500000002</v>
      </c>
      <c r="F1189" s="30"/>
      <c r="G1189"/>
    </row>
    <row r="1190" spans="2:7" x14ac:dyDescent="0.35">
      <c r="B1190" s="28">
        <f t="shared" si="39"/>
        <v>46010.833333330491</v>
      </c>
      <c r="C1190" s="26">
        <f t="shared" si="38"/>
        <v>46010.833333330491</v>
      </c>
      <c r="D1190" s="30"/>
      <c r="E1190" s="30">
        <v>0.52285389699999996</v>
      </c>
      <c r="F1190" s="30"/>
      <c r="G1190"/>
    </row>
    <row r="1191" spans="2:7" x14ac:dyDescent="0.35">
      <c r="B1191" s="28">
        <f t="shared" si="39"/>
        <v>46010.874999997155</v>
      </c>
      <c r="C1191" s="26">
        <f t="shared" si="38"/>
        <v>46010.874999997155</v>
      </c>
      <c r="D1191" s="30"/>
      <c r="E1191" s="30">
        <v>0.50939064499999998</v>
      </c>
      <c r="F1191" s="30"/>
      <c r="G1191"/>
    </row>
    <row r="1192" spans="2:7" x14ac:dyDescent="0.35">
      <c r="B1192" s="28">
        <f t="shared" si="39"/>
        <v>46010.916666663819</v>
      </c>
      <c r="C1192" s="26">
        <f t="shared" si="38"/>
        <v>46010.916666663819</v>
      </c>
      <c r="D1192" s="30"/>
      <c r="E1192" s="30">
        <v>0.50724649300000002</v>
      </c>
      <c r="F1192" s="30"/>
      <c r="G1192"/>
    </row>
    <row r="1193" spans="2:7" x14ac:dyDescent="0.35">
      <c r="B1193" s="28">
        <f t="shared" si="39"/>
        <v>46010.958333330484</v>
      </c>
      <c r="C1193" s="26">
        <f t="shared" si="38"/>
        <v>46010.958333330484</v>
      </c>
      <c r="D1193" s="30"/>
      <c r="E1193" s="30">
        <v>0.52569761599999998</v>
      </c>
      <c r="F1193" s="30"/>
      <c r="G1193"/>
    </row>
    <row r="1194" spans="2:7" x14ac:dyDescent="0.35">
      <c r="B1194" s="28">
        <f t="shared" si="39"/>
        <v>46010.999999997148</v>
      </c>
      <c r="C1194" s="26">
        <f t="shared" si="38"/>
        <v>46010.999999997148</v>
      </c>
      <c r="D1194" s="30"/>
      <c r="E1194" s="30">
        <v>0.535106305</v>
      </c>
      <c r="F1194" s="30"/>
      <c r="G1194"/>
    </row>
    <row r="1195" spans="2:7" x14ac:dyDescent="0.35">
      <c r="B1195" s="28">
        <f t="shared" si="39"/>
        <v>46011.041666663812</v>
      </c>
      <c r="C1195" s="26">
        <f t="shared" si="38"/>
        <v>46011.041666663812</v>
      </c>
      <c r="D1195" s="30"/>
      <c r="E1195" s="30">
        <v>0.54307720900000001</v>
      </c>
      <c r="F1195" s="30"/>
      <c r="G1195"/>
    </row>
    <row r="1196" spans="2:7" x14ac:dyDescent="0.35">
      <c r="B1196" s="28">
        <f t="shared" si="39"/>
        <v>46011.083333330476</v>
      </c>
      <c r="C1196" s="26">
        <f t="shared" si="38"/>
        <v>46011.083333330476</v>
      </c>
      <c r="D1196" s="30"/>
      <c r="E1196" s="30">
        <v>0.53910544800000004</v>
      </c>
      <c r="F1196" s="30"/>
      <c r="G1196"/>
    </row>
    <row r="1197" spans="2:7" x14ac:dyDescent="0.35">
      <c r="B1197" s="28">
        <f t="shared" si="39"/>
        <v>46011.124999997141</v>
      </c>
      <c r="C1197" s="26">
        <f t="shared" si="38"/>
        <v>46011.124999997141</v>
      </c>
      <c r="D1197" s="30"/>
      <c r="E1197" s="30">
        <v>0.53226317700000003</v>
      </c>
      <c r="F1197" s="30"/>
      <c r="G1197"/>
    </row>
    <row r="1198" spans="2:7" x14ac:dyDescent="0.35">
      <c r="B1198" s="28">
        <f t="shared" si="39"/>
        <v>46011.166666663805</v>
      </c>
      <c r="C1198" s="26">
        <f t="shared" si="38"/>
        <v>46011.166666663805</v>
      </c>
      <c r="D1198" s="30"/>
      <c r="E1198" s="30">
        <v>0.52080008799999999</v>
      </c>
      <c r="F1198" s="30"/>
      <c r="G1198"/>
    </row>
    <row r="1199" spans="2:7" x14ac:dyDescent="0.35">
      <c r="B1199" s="28">
        <f t="shared" si="39"/>
        <v>46011.208333330469</v>
      </c>
      <c r="C1199" s="26">
        <f t="shared" si="38"/>
        <v>46011.208333330469</v>
      </c>
      <c r="D1199" s="30"/>
      <c r="E1199" s="30">
        <v>0.51756490399999999</v>
      </c>
      <c r="F1199" s="30"/>
      <c r="G1199"/>
    </row>
    <row r="1200" spans="2:7" x14ac:dyDescent="0.35">
      <c r="B1200" s="28">
        <f t="shared" si="39"/>
        <v>46011.249999997133</v>
      </c>
      <c r="C1200" s="26">
        <f t="shared" si="38"/>
        <v>46011.249999997133</v>
      </c>
      <c r="D1200" s="30"/>
      <c r="E1200" s="30">
        <v>0.52638893799999997</v>
      </c>
      <c r="F1200" s="30"/>
      <c r="G1200"/>
    </row>
    <row r="1201" spans="2:7" x14ac:dyDescent="0.35">
      <c r="B1201" s="28">
        <f t="shared" si="39"/>
        <v>46011.291666663798</v>
      </c>
      <c r="C1201" s="26">
        <f t="shared" si="38"/>
        <v>46011.291666663798</v>
      </c>
      <c r="D1201" s="30"/>
      <c r="E1201" s="30">
        <v>0.53572132100000003</v>
      </c>
      <c r="F1201" s="30"/>
      <c r="G1201"/>
    </row>
    <row r="1202" spans="2:7" x14ac:dyDescent="0.35">
      <c r="B1202" s="28">
        <f t="shared" si="39"/>
        <v>46011.333333330462</v>
      </c>
      <c r="C1202" s="26">
        <f t="shared" si="38"/>
        <v>46011.333333330462</v>
      </c>
      <c r="D1202" s="30"/>
      <c r="E1202" s="30">
        <v>0.55380433500000004</v>
      </c>
      <c r="F1202" s="30"/>
      <c r="G1202"/>
    </row>
    <row r="1203" spans="2:7" x14ac:dyDescent="0.35">
      <c r="B1203" s="28">
        <f t="shared" si="39"/>
        <v>46011.374999997126</v>
      </c>
      <c r="C1203" s="26">
        <f t="shared" si="38"/>
        <v>46011.374999997126</v>
      </c>
      <c r="D1203" s="30"/>
      <c r="E1203" s="30">
        <v>0.57112423599999995</v>
      </c>
      <c r="F1203" s="30"/>
      <c r="G1203"/>
    </row>
    <row r="1204" spans="2:7" x14ac:dyDescent="0.35">
      <c r="B1204" s="28">
        <f t="shared" si="39"/>
        <v>46011.41666666379</v>
      </c>
      <c r="C1204" s="26">
        <f t="shared" si="38"/>
        <v>46011.41666666379</v>
      </c>
      <c r="D1204" s="30"/>
      <c r="E1204" s="30">
        <v>0.58295227900000002</v>
      </c>
      <c r="F1204" s="30"/>
      <c r="G1204"/>
    </row>
    <row r="1205" spans="2:7" x14ac:dyDescent="0.35">
      <c r="B1205" s="28">
        <f t="shared" si="39"/>
        <v>46011.458333330454</v>
      </c>
      <c r="C1205" s="26">
        <f t="shared" si="38"/>
        <v>46011.458333330454</v>
      </c>
      <c r="D1205" s="30"/>
      <c r="E1205" s="30">
        <v>0.58523704399999998</v>
      </c>
      <c r="F1205" s="30"/>
      <c r="G1205"/>
    </row>
    <row r="1206" spans="2:7" x14ac:dyDescent="0.35">
      <c r="B1206" s="28">
        <f t="shared" si="39"/>
        <v>46011.499999997119</v>
      </c>
      <c r="C1206" s="26">
        <f t="shared" si="38"/>
        <v>46011.499999997119</v>
      </c>
      <c r="D1206" s="30"/>
      <c r="E1206" s="30">
        <v>0.59094957299999995</v>
      </c>
      <c r="F1206" s="30"/>
      <c r="G1206"/>
    </row>
    <row r="1207" spans="2:7" x14ac:dyDescent="0.35">
      <c r="B1207" s="28">
        <f t="shared" si="39"/>
        <v>46011.541666663783</v>
      </c>
      <c r="C1207" s="26">
        <f t="shared" si="38"/>
        <v>46011.541666663783</v>
      </c>
      <c r="D1207" s="30"/>
      <c r="E1207" s="30">
        <v>0.58916253799999996</v>
      </c>
      <c r="F1207" s="30"/>
      <c r="G1207"/>
    </row>
    <row r="1208" spans="2:7" x14ac:dyDescent="0.35">
      <c r="B1208" s="28">
        <f t="shared" si="39"/>
        <v>46011.583333330447</v>
      </c>
      <c r="C1208" s="26">
        <f t="shared" si="38"/>
        <v>46011.583333330447</v>
      </c>
      <c r="D1208" s="30"/>
      <c r="E1208" s="30">
        <v>0.59296137800000004</v>
      </c>
      <c r="F1208" s="30"/>
      <c r="G1208"/>
    </row>
    <row r="1209" spans="2:7" x14ac:dyDescent="0.35">
      <c r="B1209" s="28">
        <f t="shared" si="39"/>
        <v>46011.624999997111</v>
      </c>
      <c r="C1209" s="26">
        <f t="shared" si="38"/>
        <v>46011.624999997111</v>
      </c>
      <c r="D1209" s="30"/>
      <c r="E1209" s="30">
        <v>0.59132374200000004</v>
      </c>
      <c r="F1209" s="30"/>
      <c r="G1209"/>
    </row>
    <row r="1210" spans="2:7" x14ac:dyDescent="0.35">
      <c r="B1210" s="28">
        <f t="shared" si="39"/>
        <v>46011.666666663776</v>
      </c>
      <c r="C1210" s="26">
        <f t="shared" si="38"/>
        <v>46011.666666663776</v>
      </c>
      <c r="D1210" s="30"/>
      <c r="E1210" s="30">
        <v>0.58986461199999995</v>
      </c>
      <c r="F1210" s="30"/>
      <c r="G1210"/>
    </row>
    <row r="1211" spans="2:7" x14ac:dyDescent="0.35">
      <c r="B1211" s="28">
        <f t="shared" si="39"/>
        <v>46011.70833333044</v>
      </c>
      <c r="C1211" s="26">
        <f t="shared" si="38"/>
        <v>46011.70833333044</v>
      </c>
      <c r="D1211" s="30"/>
      <c r="E1211" s="30">
        <v>0.58289354699999996</v>
      </c>
      <c r="F1211" s="30"/>
      <c r="G1211"/>
    </row>
    <row r="1212" spans="2:7" x14ac:dyDescent="0.35">
      <c r="B1212" s="28">
        <f t="shared" si="39"/>
        <v>46011.749999997104</v>
      </c>
      <c r="C1212" s="26">
        <f t="shared" si="38"/>
        <v>46011.749999997104</v>
      </c>
      <c r="D1212" s="30"/>
      <c r="E1212" s="30">
        <v>0.55356048199999996</v>
      </c>
      <c r="F1212" s="30"/>
      <c r="G1212"/>
    </row>
    <row r="1213" spans="2:7" x14ac:dyDescent="0.35">
      <c r="B1213" s="28">
        <f t="shared" si="39"/>
        <v>46011.791666663768</v>
      </c>
      <c r="C1213" s="26">
        <f t="shared" si="38"/>
        <v>46011.791666663768</v>
      </c>
      <c r="D1213" s="30"/>
      <c r="E1213" s="30">
        <v>0.53742921799999999</v>
      </c>
      <c r="F1213" s="30"/>
      <c r="G1213"/>
    </row>
    <row r="1214" spans="2:7" x14ac:dyDescent="0.35">
      <c r="B1214" s="28">
        <f t="shared" si="39"/>
        <v>46011.833333330433</v>
      </c>
      <c r="C1214" s="26">
        <f t="shared" si="38"/>
        <v>46011.833333330433</v>
      </c>
      <c r="D1214" s="30"/>
      <c r="E1214" s="30">
        <v>0.52459924400000002</v>
      </c>
      <c r="F1214" s="30"/>
      <c r="G1214"/>
    </row>
    <row r="1215" spans="2:7" x14ac:dyDescent="0.35">
      <c r="B1215" s="28">
        <f t="shared" si="39"/>
        <v>46011.874999997097</v>
      </c>
      <c r="C1215" s="26">
        <f t="shared" si="38"/>
        <v>46011.874999997097</v>
      </c>
      <c r="D1215" s="30"/>
      <c r="E1215" s="30">
        <v>0.51109105099999996</v>
      </c>
      <c r="F1215" s="30"/>
      <c r="G1215"/>
    </row>
    <row r="1216" spans="2:7" x14ac:dyDescent="0.35">
      <c r="B1216" s="28">
        <f t="shared" si="39"/>
        <v>46011.916666663761</v>
      </c>
      <c r="C1216" s="26">
        <f t="shared" si="38"/>
        <v>46011.916666663761</v>
      </c>
      <c r="D1216" s="30"/>
      <c r="E1216" s="30">
        <v>0.50893974200000003</v>
      </c>
      <c r="F1216" s="30"/>
      <c r="G1216"/>
    </row>
    <row r="1217" spans="2:7" x14ac:dyDescent="0.35">
      <c r="B1217" s="28">
        <f t="shared" si="39"/>
        <v>46011.958333330425</v>
      </c>
      <c r="C1217" s="26">
        <f t="shared" si="38"/>
        <v>46011.958333330425</v>
      </c>
      <c r="D1217" s="30"/>
      <c r="E1217" s="30">
        <v>0.52745245600000001</v>
      </c>
      <c r="F1217" s="30"/>
      <c r="G1217"/>
    </row>
    <row r="1218" spans="2:7" x14ac:dyDescent="0.35">
      <c r="B1218" s="28">
        <f t="shared" si="39"/>
        <v>46011.99999999709</v>
      </c>
      <c r="C1218" s="26">
        <f t="shared" si="38"/>
        <v>46011.99999999709</v>
      </c>
      <c r="D1218" s="30"/>
      <c r="E1218" s="30">
        <v>0.54518603700000001</v>
      </c>
      <c r="F1218" s="30"/>
      <c r="G1218"/>
    </row>
    <row r="1219" spans="2:7" x14ac:dyDescent="0.35">
      <c r="B1219" s="28">
        <f t="shared" si="39"/>
        <v>46012.041666663754</v>
      </c>
      <c r="C1219" s="26">
        <f t="shared" si="38"/>
        <v>46012.041666663754</v>
      </c>
      <c r="D1219" s="30"/>
      <c r="E1219" s="30">
        <v>0.54306443900000001</v>
      </c>
      <c r="F1219" s="30"/>
      <c r="G1219"/>
    </row>
    <row r="1220" spans="2:7" x14ac:dyDescent="0.35">
      <c r="B1220" s="28">
        <f t="shared" si="39"/>
        <v>46012.083333330418</v>
      </c>
      <c r="C1220" s="26">
        <f t="shared" si="38"/>
        <v>46012.083333330418</v>
      </c>
      <c r="D1220" s="30"/>
      <c r="E1220" s="30">
        <v>0.54124352099999995</v>
      </c>
      <c r="F1220" s="30"/>
      <c r="G1220"/>
    </row>
    <row r="1221" spans="2:7" x14ac:dyDescent="0.35">
      <c r="B1221" s="28">
        <f t="shared" si="39"/>
        <v>46012.124999997082</v>
      </c>
      <c r="C1221" s="26">
        <f t="shared" si="38"/>
        <v>46012.124999997082</v>
      </c>
      <c r="D1221" s="30"/>
      <c r="E1221" s="30">
        <v>0.53995787399999995</v>
      </c>
      <c r="F1221" s="30"/>
      <c r="G1221"/>
    </row>
    <row r="1222" spans="2:7" x14ac:dyDescent="0.35">
      <c r="B1222" s="28">
        <f t="shared" si="39"/>
        <v>46012.166666663747</v>
      </c>
      <c r="C1222" s="26">
        <f t="shared" si="38"/>
        <v>46012.166666663747</v>
      </c>
      <c r="D1222" s="30"/>
      <c r="E1222" s="30">
        <v>0.53357232300000002</v>
      </c>
      <c r="F1222" s="30"/>
      <c r="G1222"/>
    </row>
    <row r="1223" spans="2:7" x14ac:dyDescent="0.35">
      <c r="B1223" s="28">
        <f t="shared" si="39"/>
        <v>46012.208333330411</v>
      </c>
      <c r="C1223" s="26">
        <f t="shared" si="38"/>
        <v>46012.208333330411</v>
      </c>
      <c r="D1223" s="30"/>
      <c r="E1223" s="30">
        <v>0.53617527099999995</v>
      </c>
      <c r="F1223" s="30"/>
      <c r="G1223"/>
    </row>
    <row r="1224" spans="2:7" x14ac:dyDescent="0.35">
      <c r="B1224" s="28">
        <f t="shared" si="39"/>
        <v>46012.249999997075</v>
      </c>
      <c r="C1224" s="26">
        <f t="shared" si="38"/>
        <v>46012.249999997075</v>
      </c>
      <c r="D1224" s="30"/>
      <c r="E1224" s="30">
        <v>0.55127465600000003</v>
      </c>
      <c r="F1224" s="30"/>
      <c r="G1224"/>
    </row>
    <row r="1225" spans="2:7" x14ac:dyDescent="0.35">
      <c r="B1225" s="28">
        <f t="shared" si="39"/>
        <v>46012.291666663739</v>
      </c>
      <c r="C1225" s="26">
        <f t="shared" si="38"/>
        <v>46012.291666663739</v>
      </c>
      <c r="D1225" s="30"/>
      <c r="E1225" s="30">
        <v>0.57814188600000005</v>
      </c>
      <c r="F1225" s="30"/>
      <c r="G1225"/>
    </row>
    <row r="1226" spans="2:7" x14ac:dyDescent="0.35">
      <c r="B1226" s="28">
        <f t="shared" si="39"/>
        <v>46012.333333330404</v>
      </c>
      <c r="C1226" s="26">
        <f t="shared" si="38"/>
        <v>46012.333333330404</v>
      </c>
      <c r="D1226" s="30"/>
      <c r="E1226" s="30">
        <v>0.59213722300000005</v>
      </c>
      <c r="F1226" s="30"/>
      <c r="G1226"/>
    </row>
    <row r="1227" spans="2:7" x14ac:dyDescent="0.35">
      <c r="B1227" s="28">
        <f t="shared" si="39"/>
        <v>46012.374999997068</v>
      </c>
      <c r="C1227" s="26">
        <f t="shared" si="38"/>
        <v>46012.374999997068</v>
      </c>
      <c r="D1227" s="30"/>
      <c r="E1227" s="30">
        <v>0.59254938099999999</v>
      </c>
      <c r="F1227" s="30"/>
      <c r="G1227"/>
    </row>
    <row r="1228" spans="2:7" x14ac:dyDescent="0.35">
      <c r="B1228" s="28">
        <f t="shared" si="39"/>
        <v>46012.416666663732</v>
      </c>
      <c r="C1228" s="26">
        <f t="shared" si="38"/>
        <v>46012.416666663732</v>
      </c>
      <c r="D1228" s="30"/>
      <c r="E1228" s="30">
        <v>0.59468358799999999</v>
      </c>
      <c r="F1228" s="30"/>
      <c r="G1228"/>
    </row>
    <row r="1229" spans="2:7" x14ac:dyDescent="0.35">
      <c r="B1229" s="28">
        <f t="shared" si="39"/>
        <v>46012.458333330396</v>
      </c>
      <c r="C1229" s="26">
        <f t="shared" si="38"/>
        <v>46012.458333330396</v>
      </c>
      <c r="D1229" s="30"/>
      <c r="E1229" s="30">
        <v>0.59466203699999998</v>
      </c>
      <c r="F1229" s="30"/>
      <c r="G1229"/>
    </row>
    <row r="1230" spans="2:7" x14ac:dyDescent="0.35">
      <c r="B1230" s="28">
        <f t="shared" si="39"/>
        <v>46012.499999997061</v>
      </c>
      <c r="C1230" s="26">
        <f t="shared" si="38"/>
        <v>46012.499999997061</v>
      </c>
      <c r="D1230" s="30"/>
      <c r="E1230" s="30">
        <v>0.59754222099999998</v>
      </c>
      <c r="F1230" s="30"/>
      <c r="G1230"/>
    </row>
    <row r="1231" spans="2:7" x14ac:dyDescent="0.35">
      <c r="B1231" s="28">
        <f t="shared" si="39"/>
        <v>46012.541666663725</v>
      </c>
      <c r="C1231" s="26">
        <f t="shared" si="38"/>
        <v>46012.541666663725</v>
      </c>
      <c r="D1231" s="30"/>
      <c r="E1231" s="30">
        <v>0.59874907399999999</v>
      </c>
      <c r="F1231" s="30"/>
      <c r="G1231"/>
    </row>
    <row r="1232" spans="2:7" x14ac:dyDescent="0.35">
      <c r="B1232" s="28">
        <f t="shared" si="39"/>
        <v>46012.583333330389</v>
      </c>
      <c r="C1232" s="26">
        <f t="shared" si="38"/>
        <v>46012.583333330389</v>
      </c>
      <c r="D1232" s="30"/>
      <c r="E1232" s="30">
        <v>0.59959857599999999</v>
      </c>
      <c r="F1232" s="30"/>
      <c r="G1232"/>
    </row>
    <row r="1233" spans="2:7" x14ac:dyDescent="0.35">
      <c r="B1233" s="28">
        <f t="shared" si="39"/>
        <v>46012.624999997053</v>
      </c>
      <c r="C1233" s="26">
        <f t="shared" si="38"/>
        <v>46012.624999997053</v>
      </c>
      <c r="D1233" s="30"/>
      <c r="E1233" s="30">
        <v>0.60159698800000005</v>
      </c>
      <c r="F1233" s="30"/>
      <c r="G1233"/>
    </row>
    <row r="1234" spans="2:7" x14ac:dyDescent="0.35">
      <c r="B1234" s="28">
        <f t="shared" si="39"/>
        <v>46012.666666663717</v>
      </c>
      <c r="C1234" s="26">
        <f t="shared" si="38"/>
        <v>46012.666666663717</v>
      </c>
      <c r="D1234" s="30"/>
      <c r="E1234" s="30">
        <v>0.60399212700000005</v>
      </c>
      <c r="F1234" s="30"/>
      <c r="G1234"/>
    </row>
    <row r="1235" spans="2:7" x14ac:dyDescent="0.35">
      <c r="B1235" s="28">
        <f t="shared" si="39"/>
        <v>46012.708333330382</v>
      </c>
      <c r="C1235" s="26">
        <f t="shared" ref="C1235:C1298" si="40">B1235</f>
        <v>46012.708333330382</v>
      </c>
      <c r="D1235" s="30"/>
      <c r="E1235" s="30">
        <v>0.60207466099999996</v>
      </c>
      <c r="F1235" s="30"/>
      <c r="G1235"/>
    </row>
    <row r="1236" spans="2:7" x14ac:dyDescent="0.35">
      <c r="B1236" s="28">
        <f t="shared" ref="B1236:B1299" si="41">B1235+1/24</f>
        <v>46012.749999997046</v>
      </c>
      <c r="C1236" s="26">
        <f t="shared" si="40"/>
        <v>46012.749999997046</v>
      </c>
      <c r="D1236" s="30"/>
      <c r="E1236" s="30">
        <v>0.60140514700000003</v>
      </c>
      <c r="F1236" s="30"/>
      <c r="G1236"/>
    </row>
    <row r="1237" spans="2:7" x14ac:dyDescent="0.35">
      <c r="B1237" s="28">
        <f t="shared" si="41"/>
        <v>46012.79166666371</v>
      </c>
      <c r="C1237" s="26">
        <f t="shared" si="40"/>
        <v>46012.79166666371</v>
      </c>
      <c r="D1237" s="30"/>
      <c r="E1237" s="30">
        <v>0.59056766699999996</v>
      </c>
      <c r="F1237" s="30"/>
      <c r="G1237"/>
    </row>
    <row r="1238" spans="2:7" x14ac:dyDescent="0.35">
      <c r="B1238" s="28">
        <f t="shared" si="41"/>
        <v>46012.833333330374</v>
      </c>
      <c r="C1238" s="26">
        <f t="shared" si="40"/>
        <v>46012.833333330374</v>
      </c>
      <c r="D1238" s="30"/>
      <c r="E1238" s="30">
        <v>0.57831803400000004</v>
      </c>
      <c r="F1238" s="30"/>
      <c r="G1238"/>
    </row>
    <row r="1239" spans="2:7" x14ac:dyDescent="0.35">
      <c r="B1239" s="28">
        <f t="shared" si="41"/>
        <v>46012.874999997039</v>
      </c>
      <c r="C1239" s="26">
        <f t="shared" si="40"/>
        <v>46012.874999997039</v>
      </c>
      <c r="D1239" s="30"/>
      <c r="E1239" s="30">
        <v>0.55869223199999996</v>
      </c>
      <c r="F1239" s="30"/>
      <c r="G1239"/>
    </row>
    <row r="1240" spans="2:7" x14ac:dyDescent="0.35">
      <c r="B1240" s="28">
        <f t="shared" si="41"/>
        <v>46012.916666663703</v>
      </c>
      <c r="C1240" s="26">
        <f t="shared" si="40"/>
        <v>46012.916666663703</v>
      </c>
      <c r="D1240" s="30"/>
      <c r="E1240" s="30">
        <v>0.54454661299999996</v>
      </c>
      <c r="F1240" s="30"/>
      <c r="G1240"/>
    </row>
    <row r="1241" spans="2:7" x14ac:dyDescent="0.35">
      <c r="B1241" s="28">
        <f t="shared" si="41"/>
        <v>46012.958333330367</v>
      </c>
      <c r="C1241" s="26">
        <f t="shared" si="40"/>
        <v>46012.958333330367</v>
      </c>
      <c r="D1241" s="30"/>
      <c r="E1241" s="30">
        <v>0.548744275</v>
      </c>
      <c r="F1241" s="30"/>
      <c r="G1241"/>
    </row>
    <row r="1242" spans="2:7" x14ac:dyDescent="0.35">
      <c r="B1242" s="28">
        <f t="shared" si="41"/>
        <v>46012.999999997031</v>
      </c>
      <c r="C1242" s="26">
        <f t="shared" si="40"/>
        <v>46012.999999997031</v>
      </c>
      <c r="D1242" s="30"/>
      <c r="E1242" s="30">
        <v>0.54518603700000001</v>
      </c>
      <c r="F1242" s="30"/>
      <c r="G1242"/>
    </row>
    <row r="1243" spans="2:7" x14ac:dyDescent="0.35">
      <c r="B1243" s="28">
        <f t="shared" si="41"/>
        <v>46013.041666663696</v>
      </c>
      <c r="C1243" s="26">
        <f t="shared" si="40"/>
        <v>46013.041666663696</v>
      </c>
      <c r="D1243" s="30"/>
      <c r="E1243" s="30">
        <v>0.54306443900000001</v>
      </c>
      <c r="F1243" s="30"/>
      <c r="G1243"/>
    </row>
    <row r="1244" spans="2:7" x14ac:dyDescent="0.35">
      <c r="B1244" s="28">
        <f t="shared" si="41"/>
        <v>46013.08333333036</v>
      </c>
      <c r="C1244" s="26">
        <f t="shared" si="40"/>
        <v>46013.08333333036</v>
      </c>
      <c r="D1244" s="30"/>
      <c r="E1244" s="30">
        <v>0.54124352099999995</v>
      </c>
      <c r="F1244" s="30"/>
      <c r="G1244"/>
    </row>
    <row r="1245" spans="2:7" x14ac:dyDescent="0.35">
      <c r="B1245" s="28">
        <f t="shared" si="41"/>
        <v>46013.124999997024</v>
      </c>
      <c r="C1245" s="26">
        <f t="shared" si="40"/>
        <v>46013.124999997024</v>
      </c>
      <c r="D1245" s="30"/>
      <c r="E1245" s="30">
        <v>0.53995787399999995</v>
      </c>
      <c r="F1245" s="30"/>
      <c r="G1245"/>
    </row>
    <row r="1246" spans="2:7" x14ac:dyDescent="0.35">
      <c r="B1246" s="28">
        <f t="shared" si="41"/>
        <v>46013.166666663688</v>
      </c>
      <c r="C1246" s="26">
        <f t="shared" si="40"/>
        <v>46013.166666663688</v>
      </c>
      <c r="D1246" s="30"/>
      <c r="E1246" s="30">
        <v>0.53357232300000002</v>
      </c>
      <c r="F1246" s="30"/>
      <c r="G1246"/>
    </row>
    <row r="1247" spans="2:7" x14ac:dyDescent="0.35">
      <c r="B1247" s="28">
        <f t="shared" si="41"/>
        <v>46013.208333330353</v>
      </c>
      <c r="C1247" s="26">
        <f t="shared" si="40"/>
        <v>46013.208333330353</v>
      </c>
      <c r="D1247" s="30"/>
      <c r="E1247" s="30">
        <v>0.53617527099999995</v>
      </c>
      <c r="F1247" s="30"/>
      <c r="G1247"/>
    </row>
    <row r="1248" spans="2:7" x14ac:dyDescent="0.35">
      <c r="B1248" s="28">
        <f t="shared" si="41"/>
        <v>46013.249999997017</v>
      </c>
      <c r="C1248" s="26">
        <f t="shared" si="40"/>
        <v>46013.249999997017</v>
      </c>
      <c r="D1248" s="30"/>
      <c r="E1248" s="30">
        <v>0.55127465600000003</v>
      </c>
      <c r="F1248" s="30"/>
      <c r="G1248"/>
    </row>
    <row r="1249" spans="2:7" x14ac:dyDescent="0.35">
      <c r="B1249" s="28">
        <f t="shared" si="41"/>
        <v>46013.291666663681</v>
      </c>
      <c r="C1249" s="26">
        <f t="shared" si="40"/>
        <v>46013.291666663681</v>
      </c>
      <c r="D1249" s="30"/>
      <c r="E1249" s="30">
        <v>0.57814188600000005</v>
      </c>
      <c r="F1249" s="30"/>
      <c r="G1249"/>
    </row>
    <row r="1250" spans="2:7" x14ac:dyDescent="0.35">
      <c r="B1250" s="28">
        <f t="shared" si="41"/>
        <v>46013.333333330345</v>
      </c>
      <c r="C1250" s="26">
        <f t="shared" si="40"/>
        <v>46013.333333330345</v>
      </c>
      <c r="D1250" s="30"/>
      <c r="E1250" s="30">
        <v>0.59213722300000005</v>
      </c>
      <c r="F1250" s="30"/>
      <c r="G1250"/>
    </row>
    <row r="1251" spans="2:7" x14ac:dyDescent="0.35">
      <c r="B1251" s="28">
        <f t="shared" si="41"/>
        <v>46013.37499999701</v>
      </c>
      <c r="C1251" s="26">
        <f t="shared" si="40"/>
        <v>46013.37499999701</v>
      </c>
      <c r="D1251" s="30"/>
      <c r="E1251" s="30">
        <v>0.59254938099999999</v>
      </c>
      <c r="F1251" s="30"/>
      <c r="G1251"/>
    </row>
    <row r="1252" spans="2:7" x14ac:dyDescent="0.35">
      <c r="B1252" s="28">
        <f t="shared" si="41"/>
        <v>46013.416666663674</v>
      </c>
      <c r="C1252" s="26">
        <f t="shared" si="40"/>
        <v>46013.416666663674</v>
      </c>
      <c r="D1252" s="30"/>
      <c r="E1252" s="30">
        <v>0.59468358799999999</v>
      </c>
      <c r="F1252" s="30"/>
      <c r="G1252"/>
    </row>
    <row r="1253" spans="2:7" x14ac:dyDescent="0.35">
      <c r="B1253" s="28">
        <f t="shared" si="41"/>
        <v>46013.458333330338</v>
      </c>
      <c r="C1253" s="26">
        <f t="shared" si="40"/>
        <v>46013.458333330338</v>
      </c>
      <c r="D1253" s="30"/>
      <c r="E1253" s="30">
        <v>0.59466203699999998</v>
      </c>
      <c r="F1253" s="30"/>
      <c r="G1253"/>
    </row>
    <row r="1254" spans="2:7" x14ac:dyDescent="0.35">
      <c r="B1254" s="28">
        <f t="shared" si="41"/>
        <v>46013.499999997002</v>
      </c>
      <c r="C1254" s="26">
        <f t="shared" si="40"/>
        <v>46013.499999997002</v>
      </c>
      <c r="D1254" s="30"/>
      <c r="E1254" s="30">
        <v>0.59754222099999998</v>
      </c>
      <c r="F1254" s="30"/>
      <c r="G1254"/>
    </row>
    <row r="1255" spans="2:7" x14ac:dyDescent="0.35">
      <c r="B1255" s="28">
        <f t="shared" si="41"/>
        <v>46013.541666663667</v>
      </c>
      <c r="C1255" s="26">
        <f t="shared" si="40"/>
        <v>46013.541666663667</v>
      </c>
      <c r="D1255" s="30"/>
      <c r="E1255" s="30">
        <v>0.59874907399999999</v>
      </c>
      <c r="F1255" s="30"/>
      <c r="G1255"/>
    </row>
    <row r="1256" spans="2:7" x14ac:dyDescent="0.35">
      <c r="B1256" s="28">
        <f t="shared" si="41"/>
        <v>46013.583333330331</v>
      </c>
      <c r="C1256" s="26">
        <f t="shared" si="40"/>
        <v>46013.583333330331</v>
      </c>
      <c r="D1256" s="30"/>
      <c r="E1256" s="30">
        <v>0.59959857599999999</v>
      </c>
      <c r="F1256" s="30"/>
      <c r="G1256"/>
    </row>
    <row r="1257" spans="2:7" x14ac:dyDescent="0.35">
      <c r="B1257" s="28">
        <f t="shared" si="41"/>
        <v>46013.624999996995</v>
      </c>
      <c r="C1257" s="26">
        <f t="shared" si="40"/>
        <v>46013.624999996995</v>
      </c>
      <c r="D1257" s="30"/>
      <c r="E1257" s="30">
        <v>0.60159698800000005</v>
      </c>
      <c r="F1257" s="30"/>
      <c r="G1257"/>
    </row>
    <row r="1258" spans="2:7" x14ac:dyDescent="0.35">
      <c r="B1258" s="28">
        <f t="shared" si="41"/>
        <v>46013.666666663659</v>
      </c>
      <c r="C1258" s="26">
        <f t="shared" si="40"/>
        <v>46013.666666663659</v>
      </c>
      <c r="D1258" s="30"/>
      <c r="E1258" s="30">
        <v>0.60399212700000005</v>
      </c>
      <c r="F1258" s="30"/>
      <c r="G1258"/>
    </row>
    <row r="1259" spans="2:7" x14ac:dyDescent="0.35">
      <c r="B1259" s="28">
        <f t="shared" si="41"/>
        <v>46013.708333330324</v>
      </c>
      <c r="C1259" s="26">
        <f t="shared" si="40"/>
        <v>46013.708333330324</v>
      </c>
      <c r="D1259" s="30"/>
      <c r="E1259" s="30">
        <v>0.60207466099999996</v>
      </c>
      <c r="F1259" s="30"/>
      <c r="G1259"/>
    </row>
    <row r="1260" spans="2:7" x14ac:dyDescent="0.35">
      <c r="B1260" s="28">
        <f t="shared" si="41"/>
        <v>46013.749999996988</v>
      </c>
      <c r="C1260" s="26">
        <f t="shared" si="40"/>
        <v>46013.749999996988</v>
      </c>
      <c r="D1260" s="30"/>
      <c r="E1260" s="30">
        <v>0.60140514700000003</v>
      </c>
      <c r="F1260" s="30"/>
      <c r="G1260"/>
    </row>
    <row r="1261" spans="2:7" x14ac:dyDescent="0.35">
      <c r="B1261" s="28">
        <f t="shared" si="41"/>
        <v>46013.791666663652</v>
      </c>
      <c r="C1261" s="26">
        <f t="shared" si="40"/>
        <v>46013.791666663652</v>
      </c>
      <c r="D1261" s="30"/>
      <c r="E1261" s="30">
        <v>0.59056766699999996</v>
      </c>
      <c r="F1261" s="30"/>
      <c r="G1261"/>
    </row>
    <row r="1262" spans="2:7" x14ac:dyDescent="0.35">
      <c r="B1262" s="28">
        <f t="shared" si="41"/>
        <v>46013.833333330316</v>
      </c>
      <c r="C1262" s="26">
        <f t="shared" si="40"/>
        <v>46013.833333330316</v>
      </c>
      <c r="D1262" s="30"/>
      <c r="E1262" s="30">
        <v>0.57831803400000004</v>
      </c>
      <c r="F1262" s="30"/>
      <c r="G1262"/>
    </row>
    <row r="1263" spans="2:7" x14ac:dyDescent="0.35">
      <c r="B1263" s="28">
        <f t="shared" si="41"/>
        <v>46013.87499999698</v>
      </c>
      <c r="C1263" s="26">
        <f t="shared" si="40"/>
        <v>46013.87499999698</v>
      </c>
      <c r="D1263" s="30"/>
      <c r="E1263" s="30">
        <v>0.55869223199999996</v>
      </c>
      <c r="F1263" s="30"/>
      <c r="G1263"/>
    </row>
    <row r="1264" spans="2:7" x14ac:dyDescent="0.35">
      <c r="B1264" s="28">
        <f t="shared" si="41"/>
        <v>46013.916666663645</v>
      </c>
      <c r="C1264" s="26">
        <f t="shared" si="40"/>
        <v>46013.916666663645</v>
      </c>
      <c r="D1264" s="30"/>
      <c r="E1264" s="30">
        <v>0.54454661299999996</v>
      </c>
      <c r="F1264" s="30"/>
      <c r="G1264"/>
    </row>
    <row r="1265" spans="2:7" x14ac:dyDescent="0.35">
      <c r="B1265" s="28">
        <f t="shared" si="41"/>
        <v>46013.958333330309</v>
      </c>
      <c r="C1265" s="26">
        <f t="shared" si="40"/>
        <v>46013.958333330309</v>
      </c>
      <c r="D1265" s="30"/>
      <c r="E1265" s="30">
        <v>0.548744275</v>
      </c>
      <c r="F1265" s="30"/>
      <c r="G1265"/>
    </row>
    <row r="1266" spans="2:7" x14ac:dyDescent="0.35">
      <c r="B1266" s="28">
        <f t="shared" si="41"/>
        <v>46013.999999996973</v>
      </c>
      <c r="C1266" s="26">
        <f t="shared" si="40"/>
        <v>46013.999999996973</v>
      </c>
      <c r="D1266" s="30"/>
      <c r="E1266" s="30">
        <v>0.54984156399999995</v>
      </c>
      <c r="F1266" s="30"/>
      <c r="G1266"/>
    </row>
    <row r="1267" spans="2:7" x14ac:dyDescent="0.35">
      <c r="B1267" s="28">
        <f t="shared" si="41"/>
        <v>46014.041666663637</v>
      </c>
      <c r="C1267" s="26">
        <f t="shared" si="40"/>
        <v>46014.041666663637</v>
      </c>
      <c r="D1267" s="30"/>
      <c r="E1267" s="30">
        <v>0.54770184899999996</v>
      </c>
      <c r="F1267" s="30"/>
      <c r="G1267"/>
    </row>
    <row r="1268" spans="2:7" x14ac:dyDescent="0.35">
      <c r="B1268" s="28">
        <f t="shared" si="41"/>
        <v>46014.083333330302</v>
      </c>
      <c r="C1268" s="26">
        <f t="shared" si="40"/>
        <v>46014.083333330302</v>
      </c>
      <c r="D1268" s="30"/>
      <c r="E1268" s="30">
        <v>0.54586538200000001</v>
      </c>
      <c r="F1268" s="30"/>
      <c r="G1268"/>
    </row>
    <row r="1269" spans="2:7" x14ac:dyDescent="0.35">
      <c r="B1269" s="28">
        <f t="shared" si="41"/>
        <v>46014.124999996966</v>
      </c>
      <c r="C1269" s="26">
        <f t="shared" si="40"/>
        <v>46014.124999996966</v>
      </c>
      <c r="D1269" s="30"/>
      <c r="E1269" s="30">
        <v>0.54456875500000002</v>
      </c>
      <c r="F1269" s="30"/>
      <c r="G1269"/>
    </row>
    <row r="1270" spans="2:7" x14ac:dyDescent="0.35">
      <c r="B1270" s="28">
        <f t="shared" si="41"/>
        <v>46014.16666666363</v>
      </c>
      <c r="C1270" s="26">
        <f t="shared" si="40"/>
        <v>46014.16666666363</v>
      </c>
      <c r="D1270" s="30"/>
      <c r="E1270" s="30">
        <v>0.53812867600000003</v>
      </c>
      <c r="F1270" s="30"/>
      <c r="G1270"/>
    </row>
    <row r="1271" spans="2:7" x14ac:dyDescent="0.35">
      <c r="B1271" s="28">
        <f t="shared" si="41"/>
        <v>46014.208333330294</v>
      </c>
      <c r="C1271" s="26">
        <f t="shared" si="40"/>
        <v>46014.208333330294</v>
      </c>
      <c r="D1271" s="30"/>
      <c r="E1271" s="30">
        <v>0.54075385200000003</v>
      </c>
      <c r="F1271" s="30"/>
      <c r="G1271"/>
    </row>
    <row r="1272" spans="2:7" x14ac:dyDescent="0.35">
      <c r="B1272" s="28">
        <f t="shared" si="41"/>
        <v>46014.249999996959</v>
      </c>
      <c r="C1272" s="26">
        <f t="shared" si="40"/>
        <v>46014.249999996959</v>
      </c>
      <c r="D1272" s="30"/>
      <c r="E1272" s="30">
        <v>0.55598217500000002</v>
      </c>
      <c r="F1272" s="30"/>
      <c r="G1272"/>
    </row>
    <row r="1273" spans="2:7" x14ac:dyDescent="0.35">
      <c r="B1273" s="28">
        <f t="shared" si="41"/>
        <v>46014.291666663623</v>
      </c>
      <c r="C1273" s="26">
        <f t="shared" si="40"/>
        <v>46014.291666663623</v>
      </c>
      <c r="D1273" s="30"/>
      <c r="E1273" s="30">
        <v>0.58307883400000005</v>
      </c>
      <c r="F1273" s="30"/>
      <c r="G1273"/>
    </row>
    <row r="1274" spans="2:7" x14ac:dyDescent="0.35">
      <c r="B1274" s="28">
        <f t="shared" si="41"/>
        <v>46014.333333330287</v>
      </c>
      <c r="C1274" s="26">
        <f t="shared" si="40"/>
        <v>46014.333333330287</v>
      </c>
      <c r="D1274" s="30"/>
      <c r="E1274" s="30">
        <v>0.597193682</v>
      </c>
      <c r="F1274" s="30"/>
      <c r="G1274"/>
    </row>
    <row r="1275" spans="2:7" x14ac:dyDescent="0.35">
      <c r="B1275" s="28">
        <f t="shared" si="41"/>
        <v>46014.374999996951</v>
      </c>
      <c r="C1275" s="26">
        <f t="shared" si="40"/>
        <v>46014.374999996951</v>
      </c>
      <c r="D1275" s="30"/>
      <c r="E1275" s="30">
        <v>0.59760935999999998</v>
      </c>
      <c r="F1275" s="30"/>
      <c r="G1275"/>
    </row>
    <row r="1276" spans="2:7" x14ac:dyDescent="0.35">
      <c r="B1276" s="28">
        <f t="shared" si="41"/>
        <v>46014.416666663616</v>
      </c>
      <c r="C1276" s="26">
        <f t="shared" si="40"/>
        <v>46014.416666663616</v>
      </c>
      <c r="D1276" s="30"/>
      <c r="E1276" s="30">
        <v>0.59976179100000004</v>
      </c>
      <c r="F1276" s="30"/>
      <c r="G1276"/>
    </row>
    <row r="1277" spans="2:7" x14ac:dyDescent="0.35">
      <c r="B1277" s="28">
        <f t="shared" si="41"/>
        <v>46014.45833333028</v>
      </c>
      <c r="C1277" s="26">
        <f t="shared" si="40"/>
        <v>46014.45833333028</v>
      </c>
      <c r="D1277" s="30"/>
      <c r="E1277" s="30">
        <v>0.59974005600000002</v>
      </c>
      <c r="F1277" s="30"/>
      <c r="G1277"/>
    </row>
    <row r="1278" spans="2:7" x14ac:dyDescent="0.35">
      <c r="B1278" s="28">
        <f t="shared" si="41"/>
        <v>46014.499999996944</v>
      </c>
      <c r="C1278" s="26">
        <f t="shared" si="40"/>
        <v>46014.499999996944</v>
      </c>
      <c r="D1278" s="30"/>
      <c r="E1278" s="30">
        <v>0.60264483499999999</v>
      </c>
      <c r="F1278" s="30"/>
      <c r="G1278"/>
    </row>
    <row r="1279" spans="2:7" x14ac:dyDescent="0.35">
      <c r="B1279" s="28">
        <f t="shared" si="41"/>
        <v>46014.541666663608</v>
      </c>
      <c r="C1279" s="26">
        <f t="shared" si="40"/>
        <v>46014.541666663608</v>
      </c>
      <c r="D1279" s="30"/>
      <c r="E1279" s="30">
        <v>0.60386199399999996</v>
      </c>
      <c r="F1279" s="30"/>
      <c r="G1279"/>
    </row>
    <row r="1280" spans="2:7" x14ac:dyDescent="0.35">
      <c r="B1280" s="28">
        <f t="shared" si="41"/>
        <v>46014.583333330273</v>
      </c>
      <c r="C1280" s="26">
        <f t="shared" si="40"/>
        <v>46014.583333330273</v>
      </c>
      <c r="D1280" s="30"/>
      <c r="E1280" s="30">
        <v>0.60471874999999997</v>
      </c>
      <c r="F1280" s="30"/>
      <c r="G1280"/>
    </row>
    <row r="1281" spans="2:7" x14ac:dyDescent="0.35">
      <c r="B1281" s="28">
        <f t="shared" si="41"/>
        <v>46014.624999996937</v>
      </c>
      <c r="C1281" s="26">
        <f t="shared" si="40"/>
        <v>46014.624999996937</v>
      </c>
      <c r="D1281" s="30"/>
      <c r="E1281" s="30">
        <v>0.60673422700000001</v>
      </c>
      <c r="F1281" s="30"/>
      <c r="G1281"/>
    </row>
    <row r="1282" spans="2:7" x14ac:dyDescent="0.35">
      <c r="B1282" s="28">
        <f t="shared" si="41"/>
        <v>46014.666666663601</v>
      </c>
      <c r="C1282" s="26">
        <f t="shared" si="40"/>
        <v>46014.666666663601</v>
      </c>
      <c r="D1282" s="30"/>
      <c r="E1282" s="30">
        <v>0.60914981899999998</v>
      </c>
      <c r="F1282" s="30"/>
      <c r="G1282"/>
    </row>
    <row r="1283" spans="2:7" x14ac:dyDescent="0.35">
      <c r="B1283" s="28">
        <f t="shared" si="41"/>
        <v>46014.708333330265</v>
      </c>
      <c r="C1283" s="26">
        <f t="shared" si="40"/>
        <v>46014.708333330265</v>
      </c>
      <c r="D1283" s="30"/>
      <c r="E1283" s="30">
        <v>0.60721597900000002</v>
      </c>
      <c r="F1283" s="30"/>
      <c r="G1283"/>
    </row>
    <row r="1284" spans="2:7" x14ac:dyDescent="0.35">
      <c r="B1284" s="28">
        <f t="shared" si="41"/>
        <v>46014.74999999693</v>
      </c>
      <c r="C1284" s="26">
        <f t="shared" si="40"/>
        <v>46014.74999999693</v>
      </c>
      <c r="D1284" s="30"/>
      <c r="E1284" s="30">
        <v>0.60654074800000002</v>
      </c>
      <c r="F1284" s="30"/>
      <c r="G1284"/>
    </row>
    <row r="1285" spans="2:7" x14ac:dyDescent="0.35">
      <c r="B1285" s="28">
        <f t="shared" si="41"/>
        <v>46014.791666663594</v>
      </c>
      <c r="C1285" s="26">
        <f t="shared" si="40"/>
        <v>46014.791666663594</v>
      </c>
      <c r="D1285" s="30"/>
      <c r="E1285" s="30">
        <v>0.59561072299999995</v>
      </c>
      <c r="F1285" s="30"/>
      <c r="G1285"/>
    </row>
    <row r="1286" spans="2:7" x14ac:dyDescent="0.35">
      <c r="B1286" s="28">
        <f t="shared" si="41"/>
        <v>46014.833333330258</v>
      </c>
      <c r="C1286" s="26">
        <f t="shared" si="40"/>
        <v>46014.833333330258</v>
      </c>
      <c r="D1286" s="30"/>
      <c r="E1286" s="30">
        <v>0.58325648600000002</v>
      </c>
      <c r="F1286" s="30"/>
      <c r="G1286"/>
    </row>
    <row r="1287" spans="2:7" x14ac:dyDescent="0.35">
      <c r="B1287" s="28">
        <f t="shared" si="41"/>
        <v>46014.874999996922</v>
      </c>
      <c r="C1287" s="26">
        <f t="shared" si="40"/>
        <v>46014.874999996922</v>
      </c>
      <c r="D1287" s="30"/>
      <c r="E1287" s="30">
        <v>0.56346309299999997</v>
      </c>
      <c r="F1287" s="30"/>
      <c r="G1287"/>
    </row>
    <row r="1288" spans="2:7" x14ac:dyDescent="0.35">
      <c r="B1288" s="28">
        <f t="shared" si="41"/>
        <v>46014.916666663587</v>
      </c>
      <c r="C1288" s="26">
        <f t="shared" si="40"/>
        <v>46014.916666663587</v>
      </c>
      <c r="D1288" s="30"/>
      <c r="E1288" s="30">
        <v>0.54919667999999999</v>
      </c>
      <c r="F1288" s="30"/>
      <c r="G1288"/>
    </row>
    <row r="1289" spans="2:7" x14ac:dyDescent="0.35">
      <c r="B1289" s="28">
        <f t="shared" si="41"/>
        <v>46014.958333330251</v>
      </c>
      <c r="C1289" s="26">
        <f t="shared" si="40"/>
        <v>46014.958333330251</v>
      </c>
      <c r="D1289" s="30"/>
      <c r="E1289" s="30">
        <v>0.55343018700000002</v>
      </c>
      <c r="F1289" s="30"/>
      <c r="G1289"/>
    </row>
    <row r="1290" spans="2:7" x14ac:dyDescent="0.35">
      <c r="B1290" s="28">
        <f t="shared" si="41"/>
        <v>46014.999999996915</v>
      </c>
      <c r="C1290" s="26">
        <f t="shared" si="40"/>
        <v>46014.999999996915</v>
      </c>
      <c r="D1290" s="30"/>
      <c r="E1290" s="30">
        <v>0.55354674999999998</v>
      </c>
      <c r="F1290" s="30"/>
      <c r="G1290"/>
    </row>
    <row r="1291" spans="2:7" x14ac:dyDescent="0.35">
      <c r="B1291" s="28">
        <f t="shared" si="41"/>
        <v>46015.041666663579</v>
      </c>
      <c r="C1291" s="26">
        <f t="shared" si="40"/>
        <v>46015.041666663579</v>
      </c>
      <c r="D1291" s="30"/>
      <c r="E1291" s="30">
        <v>0.551392616</v>
      </c>
      <c r="F1291" s="30"/>
      <c r="G1291"/>
    </row>
    <row r="1292" spans="2:7" x14ac:dyDescent="0.35">
      <c r="B1292" s="28">
        <f t="shared" si="41"/>
        <v>46015.083333330243</v>
      </c>
      <c r="C1292" s="26">
        <f t="shared" si="40"/>
        <v>46015.083333330243</v>
      </c>
      <c r="D1292" s="30"/>
      <c r="E1292" s="30">
        <v>0.54954377399999998</v>
      </c>
      <c r="F1292" s="30"/>
      <c r="G1292"/>
    </row>
    <row r="1293" spans="2:7" x14ac:dyDescent="0.35">
      <c r="B1293" s="28">
        <f t="shared" si="41"/>
        <v>46015.124999996908</v>
      </c>
      <c r="C1293" s="26">
        <f t="shared" si="40"/>
        <v>46015.124999996908</v>
      </c>
      <c r="D1293" s="30"/>
      <c r="E1293" s="30">
        <v>0.54823840999999995</v>
      </c>
      <c r="F1293" s="30"/>
      <c r="G1293"/>
    </row>
    <row r="1294" spans="2:7" x14ac:dyDescent="0.35">
      <c r="B1294" s="28">
        <f t="shared" si="41"/>
        <v>46015.166666663572</v>
      </c>
      <c r="C1294" s="26">
        <f t="shared" si="40"/>
        <v>46015.166666663572</v>
      </c>
      <c r="D1294" s="30"/>
      <c r="E1294" s="30">
        <v>0.54175493299999999</v>
      </c>
      <c r="F1294" s="30"/>
      <c r="G1294"/>
    </row>
    <row r="1295" spans="2:7" x14ac:dyDescent="0.35">
      <c r="B1295" s="28">
        <f t="shared" si="41"/>
        <v>46015.208333330236</v>
      </c>
      <c r="C1295" s="26">
        <f t="shared" si="40"/>
        <v>46015.208333330236</v>
      </c>
      <c r="D1295" s="30"/>
      <c r="E1295" s="30">
        <v>0.54439779899999996</v>
      </c>
      <c r="F1295" s="30"/>
      <c r="G1295"/>
    </row>
    <row r="1296" spans="2:7" x14ac:dyDescent="0.35">
      <c r="B1296" s="28">
        <f t="shared" si="41"/>
        <v>46015.2499999969</v>
      </c>
      <c r="C1296" s="26">
        <f t="shared" si="40"/>
        <v>46015.2499999969</v>
      </c>
      <c r="D1296" s="30"/>
      <c r="E1296" s="30">
        <v>0.55972874100000003</v>
      </c>
      <c r="F1296" s="30"/>
      <c r="G1296"/>
    </row>
    <row r="1297" spans="2:7" x14ac:dyDescent="0.35">
      <c r="B1297" s="28">
        <f t="shared" si="41"/>
        <v>46015.291666663565</v>
      </c>
      <c r="C1297" s="26">
        <f t="shared" si="40"/>
        <v>46015.291666663565</v>
      </c>
      <c r="D1297" s="30"/>
      <c r="E1297" s="30">
        <v>0.58700799400000003</v>
      </c>
      <c r="F1297" s="30"/>
      <c r="G1297"/>
    </row>
    <row r="1298" spans="2:7" x14ac:dyDescent="0.35">
      <c r="B1298" s="28">
        <f t="shared" si="41"/>
        <v>46015.333333330229</v>
      </c>
      <c r="C1298" s="26">
        <f t="shared" si="40"/>
        <v>46015.333333330229</v>
      </c>
      <c r="D1298" s="30"/>
      <c r="E1298" s="30">
        <v>0.60121795700000003</v>
      </c>
      <c r="F1298" s="30"/>
      <c r="G1298"/>
    </row>
    <row r="1299" spans="2:7" x14ac:dyDescent="0.35">
      <c r="B1299" s="28">
        <f t="shared" si="41"/>
        <v>46015.374999996893</v>
      </c>
      <c r="C1299" s="26">
        <f t="shared" ref="C1299:C1362" si="42">B1299</f>
        <v>46015.374999996893</v>
      </c>
      <c r="D1299" s="30"/>
      <c r="E1299" s="30">
        <v>0.60163643600000005</v>
      </c>
      <c r="F1299" s="30"/>
      <c r="G1299"/>
    </row>
    <row r="1300" spans="2:7" x14ac:dyDescent="0.35">
      <c r="B1300" s="28">
        <f t="shared" ref="B1300:B1363" si="43">B1299+1/24</f>
        <v>46015.416666663557</v>
      </c>
      <c r="C1300" s="26">
        <f t="shared" si="42"/>
        <v>46015.416666663557</v>
      </c>
      <c r="D1300" s="30"/>
      <c r="E1300" s="30">
        <v>0.60380337100000003</v>
      </c>
      <c r="F1300" s="30"/>
      <c r="G1300"/>
    </row>
    <row r="1301" spans="2:7" x14ac:dyDescent="0.35">
      <c r="B1301" s="28">
        <f t="shared" si="43"/>
        <v>46015.458333330222</v>
      </c>
      <c r="C1301" s="26">
        <f t="shared" si="42"/>
        <v>46015.458333330222</v>
      </c>
      <c r="D1301" s="30"/>
      <c r="E1301" s="30">
        <v>0.603781491</v>
      </c>
      <c r="F1301" s="30"/>
      <c r="G1301"/>
    </row>
    <row r="1302" spans="2:7" x14ac:dyDescent="0.35">
      <c r="B1302" s="28">
        <f t="shared" si="43"/>
        <v>46015.499999996886</v>
      </c>
      <c r="C1302" s="26">
        <f t="shared" si="42"/>
        <v>46015.499999996886</v>
      </c>
      <c r="D1302" s="30"/>
      <c r="E1302" s="30">
        <v>0.60670584400000005</v>
      </c>
      <c r="F1302" s="30"/>
      <c r="G1302"/>
    </row>
    <row r="1303" spans="2:7" x14ac:dyDescent="0.35">
      <c r="B1303" s="28">
        <f t="shared" si="43"/>
        <v>46015.54166666355</v>
      </c>
      <c r="C1303" s="26">
        <f t="shared" si="42"/>
        <v>46015.54166666355</v>
      </c>
      <c r="D1303" s="30"/>
      <c r="E1303" s="30">
        <v>0.607931204</v>
      </c>
      <c r="F1303" s="30"/>
      <c r="G1303"/>
    </row>
    <row r="1304" spans="2:7" x14ac:dyDescent="0.35">
      <c r="B1304" s="28">
        <f t="shared" si="43"/>
        <v>46015.583333330214</v>
      </c>
      <c r="C1304" s="26">
        <f t="shared" si="42"/>
        <v>46015.583333330214</v>
      </c>
      <c r="D1304" s="30"/>
      <c r="E1304" s="30">
        <v>0.60879373400000003</v>
      </c>
      <c r="F1304" s="30"/>
      <c r="G1304"/>
    </row>
    <row r="1305" spans="2:7" x14ac:dyDescent="0.35">
      <c r="B1305" s="28">
        <f t="shared" si="43"/>
        <v>46015.624999996879</v>
      </c>
      <c r="C1305" s="26">
        <f t="shared" si="42"/>
        <v>46015.624999996879</v>
      </c>
      <c r="D1305" s="30"/>
      <c r="E1305" s="30">
        <v>0.61082279299999998</v>
      </c>
      <c r="F1305" s="30"/>
      <c r="G1305"/>
    </row>
    <row r="1306" spans="2:7" x14ac:dyDescent="0.35">
      <c r="B1306" s="28">
        <f t="shared" si="43"/>
        <v>46015.666666663543</v>
      </c>
      <c r="C1306" s="26">
        <f t="shared" si="42"/>
        <v>46015.666666663543</v>
      </c>
      <c r="D1306" s="30"/>
      <c r="E1306" s="30">
        <v>0.61325466299999998</v>
      </c>
      <c r="F1306" s="30"/>
      <c r="G1306"/>
    </row>
    <row r="1307" spans="2:7" x14ac:dyDescent="0.35">
      <c r="B1307" s="28">
        <f t="shared" si="43"/>
        <v>46015.708333330207</v>
      </c>
      <c r="C1307" s="26">
        <f t="shared" si="42"/>
        <v>46015.708333330207</v>
      </c>
      <c r="D1307" s="30"/>
      <c r="E1307" s="30">
        <v>0.61130779099999999</v>
      </c>
      <c r="F1307" s="30"/>
      <c r="G1307"/>
    </row>
    <row r="1308" spans="2:7" x14ac:dyDescent="0.35">
      <c r="B1308" s="28">
        <f t="shared" si="43"/>
        <v>46015.749999996871</v>
      </c>
      <c r="C1308" s="26">
        <f t="shared" si="42"/>
        <v>46015.749999996871</v>
      </c>
      <c r="D1308" s="30"/>
      <c r="E1308" s="30">
        <v>0.61062801</v>
      </c>
      <c r="F1308" s="30"/>
      <c r="G1308"/>
    </row>
    <row r="1309" spans="2:7" x14ac:dyDescent="0.35">
      <c r="B1309" s="28">
        <f t="shared" si="43"/>
        <v>46015.791666663536</v>
      </c>
      <c r="C1309" s="26">
        <f t="shared" si="42"/>
        <v>46015.791666663536</v>
      </c>
      <c r="D1309" s="30"/>
      <c r="E1309" s="30">
        <v>0.59962433100000001</v>
      </c>
      <c r="F1309" s="30"/>
      <c r="G1309"/>
    </row>
    <row r="1310" spans="2:7" x14ac:dyDescent="0.35">
      <c r="B1310" s="28">
        <f t="shared" si="43"/>
        <v>46015.8333333302</v>
      </c>
      <c r="C1310" s="26">
        <f t="shared" si="42"/>
        <v>46015.8333333302</v>
      </c>
      <c r="D1310" s="30"/>
      <c r="E1310" s="30">
        <v>0.58718684399999999</v>
      </c>
      <c r="F1310" s="30"/>
      <c r="G1310"/>
    </row>
    <row r="1311" spans="2:7" x14ac:dyDescent="0.35">
      <c r="B1311" s="28">
        <f t="shared" si="43"/>
        <v>46015.874999996864</v>
      </c>
      <c r="C1311" s="26">
        <f t="shared" si="42"/>
        <v>46015.874999996864</v>
      </c>
      <c r="D1311" s="30"/>
      <c r="E1311" s="30">
        <v>0.56726007000000001</v>
      </c>
      <c r="F1311" s="30"/>
      <c r="G1311"/>
    </row>
    <row r="1312" spans="2:7" x14ac:dyDescent="0.35">
      <c r="B1312" s="28">
        <f t="shared" si="43"/>
        <v>46015.916666663528</v>
      </c>
      <c r="C1312" s="26">
        <f t="shared" si="42"/>
        <v>46015.916666663528</v>
      </c>
      <c r="D1312" s="30"/>
      <c r="E1312" s="30">
        <v>0.55289752000000003</v>
      </c>
      <c r="F1312" s="30"/>
      <c r="G1312"/>
    </row>
    <row r="1313" spans="2:7" x14ac:dyDescent="0.35">
      <c r="B1313" s="28">
        <f t="shared" si="43"/>
        <v>46015.958333330193</v>
      </c>
      <c r="C1313" s="26">
        <f t="shared" si="42"/>
        <v>46015.958333330193</v>
      </c>
      <c r="D1313" s="30"/>
      <c r="E1313" s="30">
        <v>0.557159556</v>
      </c>
      <c r="F1313" s="30"/>
      <c r="G1313"/>
    </row>
    <row r="1314" spans="2:7" x14ac:dyDescent="0.35">
      <c r="B1314" s="28">
        <f t="shared" si="43"/>
        <v>46015.999999996857</v>
      </c>
      <c r="C1314" s="26">
        <f t="shared" si="42"/>
        <v>46015.999999996857</v>
      </c>
      <c r="D1314" s="30"/>
      <c r="E1314" s="30">
        <v>0.534879993</v>
      </c>
      <c r="F1314" s="30"/>
      <c r="G1314"/>
    </row>
    <row r="1315" spans="2:7" x14ac:dyDescent="0.35">
      <c r="B1315" s="28">
        <f t="shared" si="43"/>
        <v>46016.041666663521</v>
      </c>
      <c r="C1315" s="26">
        <f t="shared" si="42"/>
        <v>46016.041666663521</v>
      </c>
      <c r="D1315" s="30"/>
      <c r="E1315" s="30">
        <v>0.54284752599999997</v>
      </c>
      <c r="F1315" s="30"/>
      <c r="G1315"/>
    </row>
    <row r="1316" spans="2:7" x14ac:dyDescent="0.35">
      <c r="B1316" s="28">
        <f t="shared" si="43"/>
        <v>46016.083333330185</v>
      </c>
      <c r="C1316" s="26">
        <f t="shared" si="42"/>
        <v>46016.083333330185</v>
      </c>
      <c r="D1316" s="30"/>
      <c r="E1316" s="30">
        <v>0.53887744599999998</v>
      </c>
      <c r="F1316" s="30"/>
      <c r="G1316"/>
    </row>
    <row r="1317" spans="2:7" x14ac:dyDescent="0.35">
      <c r="B1317" s="28">
        <f t="shared" si="43"/>
        <v>46016.12499999685</v>
      </c>
      <c r="C1317" s="26">
        <f t="shared" si="42"/>
        <v>46016.12499999685</v>
      </c>
      <c r="D1317" s="30"/>
      <c r="E1317" s="30">
        <v>0.53203806799999998</v>
      </c>
      <c r="F1317" s="30"/>
      <c r="G1317"/>
    </row>
    <row r="1318" spans="2:7" x14ac:dyDescent="0.35">
      <c r="B1318" s="28">
        <f t="shared" si="43"/>
        <v>46016.166666663514</v>
      </c>
      <c r="C1318" s="26">
        <f t="shared" si="42"/>
        <v>46016.166666663514</v>
      </c>
      <c r="D1318" s="30"/>
      <c r="E1318" s="30">
        <v>0.52057982700000005</v>
      </c>
      <c r="F1318" s="30"/>
      <c r="G1318"/>
    </row>
    <row r="1319" spans="2:7" x14ac:dyDescent="0.35">
      <c r="B1319" s="28">
        <f t="shared" si="43"/>
        <v>46016.208333330178</v>
      </c>
      <c r="C1319" s="26">
        <f t="shared" si="42"/>
        <v>46016.208333330178</v>
      </c>
      <c r="D1319" s="30"/>
      <c r="E1319" s="30">
        <v>0.51734601199999997</v>
      </c>
      <c r="F1319" s="30"/>
      <c r="G1319"/>
    </row>
    <row r="1320" spans="2:7" x14ac:dyDescent="0.35">
      <c r="B1320" s="28">
        <f t="shared" si="43"/>
        <v>46016.249999996842</v>
      </c>
      <c r="C1320" s="26">
        <f t="shared" si="42"/>
        <v>46016.249999996842</v>
      </c>
      <c r="D1320" s="30"/>
      <c r="E1320" s="30">
        <v>0.52616631400000002</v>
      </c>
      <c r="F1320" s="30"/>
      <c r="G1320"/>
    </row>
    <row r="1321" spans="2:7" x14ac:dyDescent="0.35">
      <c r="B1321" s="28">
        <f t="shared" si="43"/>
        <v>46016.291666663506</v>
      </c>
      <c r="C1321" s="26">
        <f t="shared" si="42"/>
        <v>46016.291666663506</v>
      </c>
      <c r="D1321" s="30"/>
      <c r="E1321" s="30">
        <v>0.53549475000000002</v>
      </c>
      <c r="F1321" s="30"/>
      <c r="G1321"/>
    </row>
    <row r="1322" spans="2:7" x14ac:dyDescent="0.35">
      <c r="B1322" s="28">
        <f t="shared" si="43"/>
        <v>46016.333333330171</v>
      </c>
      <c r="C1322" s="26">
        <f t="shared" si="42"/>
        <v>46016.333333330171</v>
      </c>
      <c r="D1322" s="30"/>
      <c r="E1322" s="30">
        <v>0.55357011599999995</v>
      </c>
      <c r="F1322" s="30"/>
      <c r="G1322"/>
    </row>
    <row r="1323" spans="2:7" x14ac:dyDescent="0.35">
      <c r="B1323" s="28">
        <f t="shared" si="43"/>
        <v>46016.374999996835</v>
      </c>
      <c r="C1323" s="26">
        <f t="shared" si="42"/>
        <v>46016.374999996835</v>
      </c>
      <c r="D1323" s="30"/>
      <c r="E1323" s="30">
        <v>0.57088269199999997</v>
      </c>
      <c r="F1323" s="30"/>
      <c r="G1323"/>
    </row>
    <row r="1324" spans="2:7" x14ac:dyDescent="0.35">
      <c r="B1324" s="28">
        <f t="shared" si="43"/>
        <v>46016.416666663499</v>
      </c>
      <c r="C1324" s="26">
        <f t="shared" si="42"/>
        <v>46016.416666663499</v>
      </c>
      <c r="D1324" s="30"/>
      <c r="E1324" s="30">
        <v>0.58270573199999998</v>
      </c>
      <c r="F1324" s="30"/>
      <c r="G1324"/>
    </row>
    <row r="1325" spans="2:7" x14ac:dyDescent="0.35">
      <c r="B1325" s="28">
        <f t="shared" si="43"/>
        <v>46016.458333330163</v>
      </c>
      <c r="C1325" s="26">
        <f t="shared" si="42"/>
        <v>46016.458333330163</v>
      </c>
      <c r="D1325" s="30"/>
      <c r="E1325" s="30">
        <v>0.58498953099999995</v>
      </c>
      <c r="F1325" s="30"/>
      <c r="G1325"/>
    </row>
    <row r="1326" spans="2:7" x14ac:dyDescent="0.35">
      <c r="B1326" s="28">
        <f t="shared" si="43"/>
        <v>46016.499999996828</v>
      </c>
      <c r="C1326" s="26">
        <f t="shared" si="42"/>
        <v>46016.499999996828</v>
      </c>
      <c r="D1326" s="30"/>
      <c r="E1326" s="30">
        <v>0.59069964399999997</v>
      </c>
      <c r="F1326" s="30"/>
      <c r="G1326"/>
    </row>
    <row r="1327" spans="2:7" x14ac:dyDescent="0.35">
      <c r="B1327" s="28">
        <f t="shared" si="43"/>
        <v>46016.541666663492</v>
      </c>
      <c r="C1327" s="26">
        <f t="shared" si="42"/>
        <v>46016.541666663492</v>
      </c>
      <c r="D1327" s="30"/>
      <c r="E1327" s="30">
        <v>0.58891336500000002</v>
      </c>
      <c r="F1327" s="30"/>
      <c r="G1327"/>
    </row>
    <row r="1328" spans="2:7" x14ac:dyDescent="0.35">
      <c r="B1328" s="28">
        <f t="shared" si="43"/>
        <v>46016.583333330156</v>
      </c>
      <c r="C1328" s="26">
        <f t="shared" si="42"/>
        <v>46016.583333330156</v>
      </c>
      <c r="D1328" s="30"/>
      <c r="E1328" s="30">
        <v>0.59271059800000003</v>
      </c>
      <c r="F1328" s="30"/>
      <c r="G1328"/>
    </row>
    <row r="1329" spans="2:7" x14ac:dyDescent="0.35">
      <c r="B1329" s="28">
        <f t="shared" si="43"/>
        <v>46016.62499999682</v>
      </c>
      <c r="C1329" s="26">
        <f t="shared" si="42"/>
        <v>46016.62499999682</v>
      </c>
      <c r="D1329" s="30"/>
      <c r="E1329" s="30">
        <v>0.59107365499999998</v>
      </c>
      <c r="F1329" s="30"/>
      <c r="G1329"/>
    </row>
    <row r="1330" spans="2:7" x14ac:dyDescent="0.35">
      <c r="B1330" s="28">
        <f t="shared" si="43"/>
        <v>46016.666666663485</v>
      </c>
      <c r="C1330" s="26">
        <f t="shared" si="42"/>
        <v>46016.666666663485</v>
      </c>
      <c r="D1330" s="30"/>
      <c r="E1330" s="30">
        <v>0.58961514199999998</v>
      </c>
      <c r="F1330" s="30"/>
      <c r="G1330"/>
    </row>
    <row r="1331" spans="2:7" x14ac:dyDescent="0.35">
      <c r="B1331" s="28">
        <f t="shared" si="43"/>
        <v>46016.708333330149</v>
      </c>
      <c r="C1331" s="26">
        <f t="shared" si="42"/>
        <v>46016.708333330149</v>
      </c>
      <c r="D1331" s="30"/>
      <c r="E1331" s="30">
        <v>0.58264702499999999</v>
      </c>
      <c r="F1331" s="30"/>
      <c r="G1331"/>
    </row>
    <row r="1332" spans="2:7" x14ac:dyDescent="0.35">
      <c r="B1332" s="28">
        <f t="shared" si="43"/>
        <v>46016.749999996813</v>
      </c>
      <c r="C1332" s="26">
        <f t="shared" si="42"/>
        <v>46016.749999996813</v>
      </c>
      <c r="D1332" s="30"/>
      <c r="E1332" s="30">
        <v>0.55332636599999996</v>
      </c>
      <c r="F1332" s="30"/>
      <c r="G1332"/>
    </row>
    <row r="1333" spans="2:7" x14ac:dyDescent="0.35">
      <c r="B1333" s="28">
        <f t="shared" si="43"/>
        <v>46016.791666663477</v>
      </c>
      <c r="C1333" s="26">
        <f t="shared" si="42"/>
        <v>46016.791666663477</v>
      </c>
      <c r="D1333" s="30"/>
      <c r="E1333" s="30">
        <v>0.537201924</v>
      </c>
      <c r="F1333" s="30"/>
      <c r="G1333"/>
    </row>
    <row r="1334" spans="2:7" x14ac:dyDescent="0.35">
      <c r="B1334" s="28">
        <f t="shared" si="43"/>
        <v>46016.833333330142</v>
      </c>
      <c r="C1334" s="26">
        <f t="shared" si="42"/>
        <v>46016.833333330142</v>
      </c>
      <c r="D1334" s="30"/>
      <c r="E1334" s="30">
        <v>0.52437737699999998</v>
      </c>
      <c r="F1334" s="30"/>
      <c r="G1334"/>
    </row>
    <row r="1335" spans="2:7" x14ac:dyDescent="0.35">
      <c r="B1335" s="28">
        <f t="shared" si="43"/>
        <v>46016.874999996806</v>
      </c>
      <c r="C1335" s="26">
        <f t="shared" si="42"/>
        <v>46016.874999996806</v>
      </c>
      <c r="D1335" s="30"/>
      <c r="E1335" s="30">
        <v>0.51087489600000002</v>
      </c>
      <c r="F1335" s="30"/>
      <c r="G1335"/>
    </row>
    <row r="1336" spans="2:7" x14ac:dyDescent="0.35">
      <c r="B1336" s="28">
        <f t="shared" si="43"/>
        <v>46016.91666666347</v>
      </c>
      <c r="C1336" s="26">
        <f t="shared" si="42"/>
        <v>46016.91666666347</v>
      </c>
      <c r="D1336" s="30"/>
      <c r="E1336" s="30">
        <v>0.508724497</v>
      </c>
      <c r="F1336" s="30"/>
      <c r="G1336"/>
    </row>
    <row r="1337" spans="2:7" x14ac:dyDescent="0.35">
      <c r="B1337" s="28">
        <f t="shared" si="43"/>
        <v>46016.958333330134</v>
      </c>
      <c r="C1337" s="26">
        <f t="shared" si="42"/>
        <v>46016.958333330134</v>
      </c>
      <c r="D1337" s="30"/>
      <c r="E1337" s="30">
        <v>0.52722938200000002</v>
      </c>
      <c r="F1337" s="30"/>
      <c r="G1337"/>
    </row>
    <row r="1338" spans="2:7" x14ac:dyDescent="0.35">
      <c r="B1338" s="28">
        <f t="shared" si="43"/>
        <v>46016.999999996799</v>
      </c>
      <c r="C1338" s="26">
        <f t="shared" si="42"/>
        <v>46016.999999996799</v>
      </c>
      <c r="D1338" s="30"/>
      <c r="E1338" s="30">
        <v>0.54729553399999997</v>
      </c>
      <c r="F1338" s="30"/>
      <c r="G1338"/>
    </row>
    <row r="1339" spans="2:7" x14ac:dyDescent="0.35">
      <c r="B1339" s="28">
        <f t="shared" si="43"/>
        <v>46017.041666663463</v>
      </c>
      <c r="C1339" s="26">
        <f t="shared" si="42"/>
        <v>46017.041666663463</v>
      </c>
      <c r="D1339" s="30"/>
      <c r="E1339" s="30">
        <v>0.55544800800000005</v>
      </c>
      <c r="F1339" s="30"/>
      <c r="G1339"/>
    </row>
    <row r="1340" spans="2:7" x14ac:dyDescent="0.35">
      <c r="B1340" s="28">
        <f t="shared" si="43"/>
        <v>46017.083333330127</v>
      </c>
      <c r="C1340" s="26">
        <f t="shared" si="42"/>
        <v>46017.083333330127</v>
      </c>
      <c r="D1340" s="30"/>
      <c r="E1340" s="30">
        <v>0.55138577499999997</v>
      </c>
      <c r="F1340" s="30"/>
      <c r="G1340"/>
    </row>
    <row r="1341" spans="2:7" x14ac:dyDescent="0.35">
      <c r="B1341" s="28">
        <f t="shared" si="43"/>
        <v>46017.124999996791</v>
      </c>
      <c r="C1341" s="26">
        <f t="shared" si="42"/>
        <v>46017.124999996791</v>
      </c>
      <c r="D1341" s="30"/>
      <c r="E1341" s="30">
        <v>0.54438764299999998</v>
      </c>
      <c r="F1341" s="30"/>
      <c r="G1341"/>
    </row>
    <row r="1342" spans="2:7" x14ac:dyDescent="0.35">
      <c r="B1342" s="28">
        <f t="shared" si="43"/>
        <v>46017.166666663456</v>
      </c>
      <c r="C1342" s="26">
        <f t="shared" si="42"/>
        <v>46017.166666663456</v>
      </c>
      <c r="D1342" s="30"/>
      <c r="E1342" s="30">
        <v>0.53266343500000002</v>
      </c>
      <c r="F1342" s="30"/>
      <c r="G1342"/>
    </row>
    <row r="1343" spans="2:7" x14ac:dyDescent="0.35">
      <c r="B1343" s="28">
        <f t="shared" si="43"/>
        <v>46017.20833333012</v>
      </c>
      <c r="C1343" s="26">
        <f t="shared" si="42"/>
        <v>46017.20833333012</v>
      </c>
      <c r="D1343" s="30"/>
      <c r="E1343" s="30">
        <v>0.529354557</v>
      </c>
      <c r="F1343" s="30"/>
      <c r="G1343"/>
    </row>
    <row r="1344" spans="2:7" x14ac:dyDescent="0.35">
      <c r="B1344" s="28">
        <f t="shared" si="43"/>
        <v>46017.249999996784</v>
      </c>
      <c r="C1344" s="26">
        <f t="shared" si="42"/>
        <v>46017.249999996784</v>
      </c>
      <c r="D1344" s="30"/>
      <c r="E1344" s="30">
        <v>0.53837959400000002</v>
      </c>
      <c r="F1344" s="30"/>
      <c r="G1344"/>
    </row>
    <row r="1345" spans="2:7" x14ac:dyDescent="0.35">
      <c r="B1345" s="28">
        <f t="shared" si="43"/>
        <v>46017.291666663448</v>
      </c>
      <c r="C1345" s="26">
        <f t="shared" si="42"/>
        <v>46017.291666663448</v>
      </c>
      <c r="D1345" s="30"/>
      <c r="E1345" s="30">
        <v>0.54792456</v>
      </c>
      <c r="F1345" s="30"/>
      <c r="G1345"/>
    </row>
    <row r="1346" spans="2:7" x14ac:dyDescent="0.35">
      <c r="B1346" s="28">
        <f t="shared" si="43"/>
        <v>46017.333333330113</v>
      </c>
      <c r="C1346" s="26">
        <f t="shared" si="42"/>
        <v>46017.333333330113</v>
      </c>
      <c r="D1346" s="30"/>
      <c r="E1346" s="30">
        <v>0.56641948900000005</v>
      </c>
      <c r="F1346" s="30"/>
      <c r="G1346"/>
    </row>
    <row r="1347" spans="2:7" x14ac:dyDescent="0.35">
      <c r="B1347" s="28">
        <f t="shared" si="43"/>
        <v>46017.374999996777</v>
      </c>
      <c r="C1347" s="26">
        <f t="shared" si="42"/>
        <v>46017.374999996777</v>
      </c>
      <c r="D1347" s="30"/>
      <c r="E1347" s="30">
        <v>0.58413392099999994</v>
      </c>
      <c r="F1347" s="30"/>
      <c r="G1347"/>
    </row>
    <row r="1348" spans="2:7" x14ac:dyDescent="0.35">
      <c r="B1348" s="28">
        <f t="shared" si="43"/>
        <v>46017.416666663441</v>
      </c>
      <c r="C1348" s="26">
        <f t="shared" si="42"/>
        <v>46017.416666663441</v>
      </c>
      <c r="D1348" s="30"/>
      <c r="E1348" s="30">
        <v>0.596231395</v>
      </c>
      <c r="F1348" s="30"/>
      <c r="G1348"/>
    </row>
    <row r="1349" spans="2:7" x14ac:dyDescent="0.35">
      <c r="B1349" s="28">
        <f t="shared" si="43"/>
        <v>46017.458333330105</v>
      </c>
      <c r="C1349" s="26">
        <f t="shared" si="42"/>
        <v>46017.458333330105</v>
      </c>
      <c r="D1349" s="30"/>
      <c r="E1349" s="30">
        <v>0.59856820499999996</v>
      </c>
      <c r="F1349" s="30"/>
      <c r="G1349"/>
    </row>
    <row r="1350" spans="2:7" x14ac:dyDescent="0.35">
      <c r="B1350" s="28">
        <f t="shared" si="43"/>
        <v>46017.499999996769</v>
      </c>
      <c r="C1350" s="26">
        <f t="shared" si="42"/>
        <v>46017.499999996769</v>
      </c>
      <c r="D1350" s="30"/>
      <c r="E1350" s="30">
        <v>0.60441086099999997</v>
      </c>
      <c r="F1350" s="30"/>
      <c r="G1350"/>
    </row>
    <row r="1351" spans="2:7" x14ac:dyDescent="0.35">
      <c r="B1351" s="28">
        <f t="shared" si="43"/>
        <v>46017.541666663434</v>
      </c>
      <c r="C1351" s="26">
        <f t="shared" si="42"/>
        <v>46017.541666663434</v>
      </c>
      <c r="D1351" s="30"/>
      <c r="E1351" s="30">
        <v>0.60258311899999994</v>
      </c>
      <c r="F1351" s="30"/>
      <c r="G1351"/>
    </row>
    <row r="1352" spans="2:7" x14ac:dyDescent="0.35">
      <c r="B1352" s="28">
        <f t="shared" si="43"/>
        <v>46017.583333330098</v>
      </c>
      <c r="C1352" s="26">
        <f t="shared" si="42"/>
        <v>46017.583333330098</v>
      </c>
      <c r="D1352" s="30"/>
      <c r="E1352" s="30">
        <v>0.60646849199999997</v>
      </c>
      <c r="F1352" s="30"/>
      <c r="G1352"/>
    </row>
    <row r="1353" spans="2:7" x14ac:dyDescent="0.35">
      <c r="B1353" s="28">
        <f t="shared" si="43"/>
        <v>46017.624999996762</v>
      </c>
      <c r="C1353" s="26">
        <f t="shared" si="42"/>
        <v>46017.624999996762</v>
      </c>
      <c r="D1353" s="30"/>
      <c r="E1353" s="30">
        <v>0.60479355300000004</v>
      </c>
      <c r="F1353" s="30"/>
      <c r="G1353"/>
    </row>
    <row r="1354" spans="2:7" x14ac:dyDescent="0.35">
      <c r="B1354" s="28">
        <f t="shared" si="43"/>
        <v>46017.666666663426</v>
      </c>
      <c r="C1354" s="26">
        <f t="shared" si="42"/>
        <v>46017.666666663426</v>
      </c>
      <c r="D1354" s="30"/>
      <c r="E1354" s="30">
        <v>0.60330118499999996</v>
      </c>
      <c r="F1354" s="30"/>
      <c r="G1354"/>
    </row>
    <row r="1355" spans="2:7" x14ac:dyDescent="0.35">
      <c r="B1355" s="28">
        <f t="shared" si="43"/>
        <v>46017.708333330091</v>
      </c>
      <c r="C1355" s="26">
        <f t="shared" si="42"/>
        <v>46017.708333330091</v>
      </c>
      <c r="D1355" s="30"/>
      <c r="E1355" s="30">
        <v>0.596171326</v>
      </c>
      <c r="F1355" s="30"/>
      <c r="G1355"/>
    </row>
    <row r="1356" spans="2:7" x14ac:dyDescent="0.35">
      <c r="B1356" s="28">
        <f t="shared" si="43"/>
        <v>46017.749999996755</v>
      </c>
      <c r="C1356" s="26">
        <f t="shared" si="42"/>
        <v>46017.749999996755</v>
      </c>
      <c r="D1356" s="30"/>
      <c r="E1356" s="30">
        <v>0.56617008099999999</v>
      </c>
      <c r="F1356" s="30"/>
      <c r="G1356"/>
    </row>
    <row r="1357" spans="2:7" x14ac:dyDescent="0.35">
      <c r="B1357" s="28">
        <f t="shared" si="43"/>
        <v>46017.791666663419</v>
      </c>
      <c r="C1357" s="26">
        <f t="shared" si="42"/>
        <v>46017.791666663419</v>
      </c>
      <c r="D1357" s="30"/>
      <c r="E1357" s="30">
        <v>0.54967136100000002</v>
      </c>
      <c r="F1357" s="30"/>
      <c r="G1357"/>
    </row>
    <row r="1358" spans="2:7" x14ac:dyDescent="0.35">
      <c r="B1358" s="28">
        <f t="shared" si="43"/>
        <v>46017.833333330083</v>
      </c>
      <c r="C1358" s="26">
        <f t="shared" si="42"/>
        <v>46017.833333330083</v>
      </c>
      <c r="D1358" s="30"/>
      <c r="E1358" s="30">
        <v>0.53654913299999996</v>
      </c>
      <c r="F1358" s="30"/>
      <c r="G1358"/>
    </row>
    <row r="1359" spans="2:7" x14ac:dyDescent="0.35">
      <c r="B1359" s="28">
        <f t="shared" si="43"/>
        <v>46017.874999996748</v>
      </c>
      <c r="C1359" s="26">
        <f t="shared" si="42"/>
        <v>46017.874999996748</v>
      </c>
      <c r="D1359" s="30"/>
      <c r="E1359" s="30">
        <v>0.52273323500000002</v>
      </c>
      <c r="F1359" s="30"/>
      <c r="G1359"/>
    </row>
    <row r="1360" spans="2:7" x14ac:dyDescent="0.35">
      <c r="B1360" s="28">
        <f t="shared" si="43"/>
        <v>46017.916666663412</v>
      </c>
      <c r="C1360" s="26">
        <f t="shared" si="42"/>
        <v>46017.916666663412</v>
      </c>
      <c r="D1360" s="30"/>
      <c r="E1360" s="30">
        <v>0.52053292100000004</v>
      </c>
      <c r="F1360" s="30"/>
      <c r="G1360"/>
    </row>
    <row r="1361" spans="2:7" x14ac:dyDescent="0.35">
      <c r="B1361" s="28">
        <f t="shared" si="43"/>
        <v>46017.958333330076</v>
      </c>
      <c r="C1361" s="26">
        <f t="shared" si="42"/>
        <v>46017.958333330076</v>
      </c>
      <c r="D1361" s="30"/>
      <c r="E1361" s="30">
        <v>0.53946733800000002</v>
      </c>
      <c r="F1361" s="30"/>
      <c r="G1361"/>
    </row>
    <row r="1362" spans="2:7" x14ac:dyDescent="0.35">
      <c r="B1362" s="28">
        <f t="shared" si="43"/>
        <v>46017.99999999674</v>
      </c>
      <c r="C1362" s="26">
        <f t="shared" si="42"/>
        <v>46017.99999999674</v>
      </c>
      <c r="D1362" s="30"/>
      <c r="E1362" s="30">
        <v>0.545041569</v>
      </c>
      <c r="F1362" s="30"/>
      <c r="G1362"/>
    </row>
    <row r="1363" spans="2:7" x14ac:dyDescent="0.35">
      <c r="B1363" s="28">
        <f t="shared" si="43"/>
        <v>46018.041666663405</v>
      </c>
      <c r="C1363" s="26">
        <f t="shared" ref="C1363:C1426" si="44">B1363</f>
        <v>46018.041666663405</v>
      </c>
      <c r="D1363" s="30"/>
      <c r="E1363" s="30">
        <v>0.55316046799999996</v>
      </c>
      <c r="F1363" s="30"/>
      <c r="G1363"/>
    </row>
    <row r="1364" spans="2:7" x14ac:dyDescent="0.35">
      <c r="B1364" s="28">
        <f t="shared" ref="B1364:B1427" si="45">B1363+1/24</f>
        <v>46018.083333330069</v>
      </c>
      <c r="C1364" s="26">
        <f t="shared" si="44"/>
        <v>46018.083333330069</v>
      </c>
      <c r="D1364" s="30"/>
      <c r="E1364" s="30">
        <v>0.54911496400000004</v>
      </c>
      <c r="F1364" s="30"/>
      <c r="G1364"/>
    </row>
    <row r="1365" spans="2:7" x14ac:dyDescent="0.35">
      <c r="B1365" s="28">
        <f t="shared" si="45"/>
        <v>46018.124999996733</v>
      </c>
      <c r="C1365" s="26">
        <f t="shared" si="44"/>
        <v>46018.124999996733</v>
      </c>
      <c r="D1365" s="30"/>
      <c r="E1365" s="30">
        <v>0.54214565400000003</v>
      </c>
      <c r="F1365" s="30"/>
      <c r="G1365"/>
    </row>
    <row r="1366" spans="2:7" x14ac:dyDescent="0.35">
      <c r="B1366" s="28">
        <f t="shared" si="45"/>
        <v>46018.166666663397</v>
      </c>
      <c r="C1366" s="26">
        <f t="shared" si="44"/>
        <v>46018.166666663397</v>
      </c>
      <c r="D1366" s="30"/>
      <c r="E1366" s="30">
        <v>0.53046972999999997</v>
      </c>
      <c r="F1366" s="30"/>
      <c r="G1366"/>
    </row>
    <row r="1367" spans="2:7" x14ac:dyDescent="0.35">
      <c r="B1367" s="28">
        <f t="shared" si="45"/>
        <v>46018.208333330062</v>
      </c>
      <c r="C1367" s="26">
        <f t="shared" si="44"/>
        <v>46018.208333330062</v>
      </c>
      <c r="D1367" s="30"/>
      <c r="E1367" s="30">
        <v>0.52717447900000003</v>
      </c>
      <c r="F1367" s="30"/>
      <c r="G1367"/>
    </row>
    <row r="1368" spans="2:7" x14ac:dyDescent="0.35">
      <c r="B1368" s="28">
        <f t="shared" si="45"/>
        <v>46018.249999996726</v>
      </c>
      <c r="C1368" s="26">
        <f t="shared" si="44"/>
        <v>46018.249999996726</v>
      </c>
      <c r="D1368" s="30"/>
      <c r="E1368" s="30">
        <v>0.53616234799999996</v>
      </c>
      <c r="F1368" s="30"/>
      <c r="G1368"/>
    </row>
    <row r="1369" spans="2:7" x14ac:dyDescent="0.35">
      <c r="B1369" s="28">
        <f t="shared" si="45"/>
        <v>46018.29166666339</v>
      </c>
      <c r="C1369" s="26">
        <f t="shared" si="44"/>
        <v>46018.29166666339</v>
      </c>
      <c r="D1369" s="30"/>
      <c r="E1369" s="30">
        <v>0.54566800400000004</v>
      </c>
      <c r="F1369" s="30"/>
      <c r="G1369"/>
    </row>
    <row r="1370" spans="2:7" x14ac:dyDescent="0.35">
      <c r="B1370" s="28">
        <f t="shared" si="45"/>
        <v>46018.333333330054</v>
      </c>
      <c r="C1370" s="26">
        <f t="shared" si="44"/>
        <v>46018.333333330054</v>
      </c>
      <c r="D1370" s="30"/>
      <c r="E1370" s="30">
        <v>0.56408676400000002</v>
      </c>
      <c r="F1370" s="30"/>
      <c r="G1370"/>
    </row>
    <row r="1371" spans="2:7" x14ac:dyDescent="0.35">
      <c r="B1371" s="28">
        <f t="shared" si="45"/>
        <v>46018.374999996719</v>
      </c>
      <c r="C1371" s="26">
        <f t="shared" si="44"/>
        <v>46018.374999996719</v>
      </c>
      <c r="D1371" s="30"/>
      <c r="E1371" s="30">
        <v>0.58172824199999995</v>
      </c>
      <c r="F1371" s="30"/>
      <c r="G1371"/>
    </row>
    <row r="1372" spans="2:7" x14ac:dyDescent="0.35">
      <c r="B1372" s="28">
        <f t="shared" si="45"/>
        <v>46018.416666663383</v>
      </c>
      <c r="C1372" s="26">
        <f t="shared" si="44"/>
        <v>46018.416666663383</v>
      </c>
      <c r="D1372" s="30"/>
      <c r="E1372" s="30">
        <v>0.59377589399999997</v>
      </c>
      <c r="F1372" s="30"/>
      <c r="G1372"/>
    </row>
    <row r="1373" spans="2:7" x14ac:dyDescent="0.35">
      <c r="B1373" s="28">
        <f t="shared" si="45"/>
        <v>46018.458333330047</v>
      </c>
      <c r="C1373" s="26">
        <f t="shared" si="44"/>
        <v>46018.458333330047</v>
      </c>
      <c r="D1373" s="30"/>
      <c r="E1373" s="30">
        <v>0.59610308000000001</v>
      </c>
      <c r="F1373" s="30"/>
      <c r="G1373"/>
    </row>
    <row r="1374" spans="2:7" x14ac:dyDescent="0.35">
      <c r="B1374" s="28">
        <f t="shared" si="45"/>
        <v>46018.499999996711</v>
      </c>
      <c r="C1374" s="26">
        <f t="shared" si="44"/>
        <v>46018.499999996711</v>
      </c>
      <c r="D1374" s="30"/>
      <c r="E1374" s="30">
        <v>0.60192167399999996</v>
      </c>
      <c r="F1374" s="30"/>
      <c r="G1374"/>
    </row>
    <row r="1375" spans="2:7" x14ac:dyDescent="0.35">
      <c r="B1375" s="28">
        <f t="shared" si="45"/>
        <v>46018.541666663376</v>
      </c>
      <c r="C1375" s="26">
        <f t="shared" si="44"/>
        <v>46018.541666663376</v>
      </c>
      <c r="D1375" s="30"/>
      <c r="E1375" s="30">
        <v>0.600101459</v>
      </c>
      <c r="F1375" s="30"/>
      <c r="G1375"/>
    </row>
    <row r="1376" spans="2:7" x14ac:dyDescent="0.35">
      <c r="B1376" s="28">
        <f t="shared" si="45"/>
        <v>46018.58333333004</v>
      </c>
      <c r="C1376" s="26">
        <f t="shared" si="44"/>
        <v>46018.58333333004</v>
      </c>
      <c r="D1376" s="30"/>
      <c r="E1376" s="30">
        <v>0.60397083100000004</v>
      </c>
      <c r="F1376" s="30"/>
      <c r="G1376"/>
    </row>
    <row r="1377" spans="2:7" x14ac:dyDescent="0.35">
      <c r="B1377" s="28">
        <f t="shared" si="45"/>
        <v>46018.624999996704</v>
      </c>
      <c r="C1377" s="26">
        <f t="shared" si="44"/>
        <v>46018.624999996704</v>
      </c>
      <c r="D1377" s="30"/>
      <c r="E1377" s="30">
        <v>0.60230278999999998</v>
      </c>
      <c r="F1377" s="30"/>
      <c r="G1377"/>
    </row>
    <row r="1378" spans="2:7" x14ac:dyDescent="0.35">
      <c r="B1378" s="28">
        <f t="shared" si="45"/>
        <v>46018.666666663368</v>
      </c>
      <c r="C1378" s="26">
        <f t="shared" si="44"/>
        <v>46018.666666663368</v>
      </c>
      <c r="D1378" s="30"/>
      <c r="E1378" s="30">
        <v>0.60081656800000005</v>
      </c>
      <c r="F1378" s="30"/>
      <c r="G1378"/>
    </row>
    <row r="1379" spans="2:7" x14ac:dyDescent="0.35">
      <c r="B1379" s="28">
        <f t="shared" si="45"/>
        <v>46018.708333330032</v>
      </c>
      <c r="C1379" s="26">
        <f t="shared" si="44"/>
        <v>46018.708333330032</v>
      </c>
      <c r="D1379" s="30"/>
      <c r="E1379" s="30">
        <v>0.59371607299999996</v>
      </c>
      <c r="F1379" s="30"/>
      <c r="G1379"/>
    </row>
    <row r="1380" spans="2:7" x14ac:dyDescent="0.35">
      <c r="B1380" s="28">
        <f t="shared" si="45"/>
        <v>46018.749999996697</v>
      </c>
      <c r="C1380" s="26">
        <f t="shared" si="44"/>
        <v>46018.749999996697</v>
      </c>
      <c r="D1380" s="30"/>
      <c r="E1380" s="30">
        <v>0.563838383</v>
      </c>
      <c r="F1380" s="30"/>
      <c r="G1380"/>
    </row>
    <row r="1381" spans="2:7" x14ac:dyDescent="0.35">
      <c r="B1381" s="28">
        <f t="shared" si="45"/>
        <v>46018.791666663361</v>
      </c>
      <c r="C1381" s="26">
        <f t="shared" si="44"/>
        <v>46018.791666663361</v>
      </c>
      <c r="D1381" s="30"/>
      <c r="E1381" s="30">
        <v>0.54740761199999999</v>
      </c>
      <c r="F1381" s="30"/>
      <c r="G1381"/>
    </row>
    <row r="1382" spans="2:7" x14ac:dyDescent="0.35">
      <c r="B1382" s="28">
        <f t="shared" si="45"/>
        <v>46018.833333330025</v>
      </c>
      <c r="C1382" s="26">
        <f t="shared" si="44"/>
        <v>46018.833333330025</v>
      </c>
      <c r="D1382" s="30"/>
      <c r="E1382" s="30">
        <v>0.53433942499999998</v>
      </c>
      <c r="F1382" s="30"/>
      <c r="G1382"/>
    </row>
    <row r="1383" spans="2:7" x14ac:dyDescent="0.35">
      <c r="B1383" s="28">
        <f t="shared" si="45"/>
        <v>46018.874999996689</v>
      </c>
      <c r="C1383" s="26">
        <f t="shared" si="44"/>
        <v>46018.874999996689</v>
      </c>
      <c r="D1383" s="30"/>
      <c r="E1383" s="30">
        <v>0.52058042599999999</v>
      </c>
      <c r="F1383" s="30"/>
      <c r="G1383"/>
    </row>
    <row r="1384" spans="2:7" x14ac:dyDescent="0.35">
      <c r="B1384" s="28">
        <f t="shared" si="45"/>
        <v>46018.916666663354</v>
      </c>
      <c r="C1384" s="26">
        <f t="shared" si="44"/>
        <v>46018.916666663354</v>
      </c>
      <c r="D1384" s="30"/>
      <c r="E1384" s="30">
        <v>0.51838917399999995</v>
      </c>
      <c r="F1384" s="30"/>
      <c r="G1384"/>
    </row>
    <row r="1385" spans="2:7" x14ac:dyDescent="0.35">
      <c r="B1385" s="28">
        <f t="shared" si="45"/>
        <v>46018.958333330018</v>
      </c>
      <c r="C1385" s="26">
        <f t="shared" si="44"/>
        <v>46018.958333330018</v>
      </c>
      <c r="D1385" s="30"/>
      <c r="E1385" s="30">
        <v>0.53724561299999996</v>
      </c>
      <c r="F1385" s="30"/>
      <c r="G1385"/>
    </row>
    <row r="1386" spans="2:7" x14ac:dyDescent="0.35">
      <c r="B1386" s="28">
        <f t="shared" si="45"/>
        <v>46018.999999996682</v>
      </c>
      <c r="C1386" s="26">
        <f t="shared" si="44"/>
        <v>46018.999999996682</v>
      </c>
      <c r="D1386" s="30"/>
      <c r="E1386" s="30">
        <v>0.55747597199999999</v>
      </c>
      <c r="F1386" s="30"/>
      <c r="G1386"/>
    </row>
    <row r="1387" spans="2:7" x14ac:dyDescent="0.35">
      <c r="B1387" s="28">
        <f t="shared" si="45"/>
        <v>46019.041666663346</v>
      </c>
      <c r="C1387" s="26">
        <f t="shared" si="44"/>
        <v>46019.041666663346</v>
      </c>
      <c r="D1387" s="30"/>
      <c r="E1387" s="30">
        <v>0.55530654700000004</v>
      </c>
      <c r="F1387" s="30"/>
      <c r="G1387"/>
    </row>
    <row r="1388" spans="2:7" x14ac:dyDescent="0.35">
      <c r="B1388" s="28">
        <f t="shared" si="45"/>
        <v>46019.083333330011</v>
      </c>
      <c r="C1388" s="26">
        <f t="shared" si="44"/>
        <v>46019.083333330011</v>
      </c>
      <c r="D1388" s="30"/>
      <c r="E1388" s="30">
        <v>0.55344458100000005</v>
      </c>
      <c r="F1388" s="30"/>
      <c r="G1388"/>
    </row>
    <row r="1389" spans="2:7" x14ac:dyDescent="0.35">
      <c r="B1389" s="28">
        <f t="shared" si="45"/>
        <v>46019.124999996675</v>
      </c>
      <c r="C1389" s="26">
        <f t="shared" si="44"/>
        <v>46019.124999996675</v>
      </c>
      <c r="D1389" s="30"/>
      <c r="E1389" s="30">
        <v>0.55212995099999995</v>
      </c>
      <c r="F1389" s="30"/>
      <c r="G1389"/>
    </row>
    <row r="1390" spans="2:7" x14ac:dyDescent="0.35">
      <c r="B1390" s="28">
        <f t="shared" si="45"/>
        <v>46019.166666663339</v>
      </c>
      <c r="C1390" s="26">
        <f t="shared" si="44"/>
        <v>46019.166666663339</v>
      </c>
      <c r="D1390" s="30"/>
      <c r="E1390" s="30">
        <v>0.54560045300000004</v>
      </c>
      <c r="F1390" s="30"/>
      <c r="G1390"/>
    </row>
    <row r="1391" spans="2:7" x14ac:dyDescent="0.35">
      <c r="B1391" s="28">
        <f t="shared" si="45"/>
        <v>46019.208333330003</v>
      </c>
      <c r="C1391" s="26">
        <f t="shared" si="44"/>
        <v>46019.208333330003</v>
      </c>
      <c r="D1391" s="30"/>
      <c r="E1391" s="30">
        <v>0.54826207900000001</v>
      </c>
      <c r="F1391" s="30"/>
      <c r="G1391"/>
    </row>
    <row r="1392" spans="2:7" x14ac:dyDescent="0.35">
      <c r="B1392" s="28">
        <f t="shared" si="45"/>
        <v>46019.249999996668</v>
      </c>
      <c r="C1392" s="26">
        <f t="shared" si="44"/>
        <v>46019.249999996668</v>
      </c>
      <c r="D1392" s="30"/>
      <c r="E1392" s="30">
        <v>0.56370184400000001</v>
      </c>
      <c r="F1392" s="30"/>
      <c r="G1392"/>
    </row>
    <row r="1393" spans="2:7" x14ac:dyDescent="0.35">
      <c r="B1393" s="28">
        <f t="shared" si="45"/>
        <v>46019.291666663332</v>
      </c>
      <c r="C1393" s="26">
        <f t="shared" si="44"/>
        <v>46019.291666663332</v>
      </c>
      <c r="D1393" s="30"/>
      <c r="E1393" s="30">
        <v>0.59117473300000001</v>
      </c>
      <c r="F1393" s="30"/>
      <c r="G1393"/>
    </row>
    <row r="1394" spans="2:7" x14ac:dyDescent="0.35">
      <c r="B1394" s="28">
        <f t="shared" si="45"/>
        <v>46019.333333329996</v>
      </c>
      <c r="C1394" s="26">
        <f t="shared" si="44"/>
        <v>46019.333333329996</v>
      </c>
      <c r="D1394" s="30"/>
      <c r="E1394" s="30">
        <v>0.60548556099999995</v>
      </c>
      <c r="F1394" s="30"/>
      <c r="G1394"/>
    </row>
    <row r="1395" spans="2:7" x14ac:dyDescent="0.35">
      <c r="B1395" s="28">
        <f t="shared" si="45"/>
        <v>46019.37499999666</v>
      </c>
      <c r="C1395" s="26">
        <f t="shared" si="44"/>
        <v>46019.37499999666</v>
      </c>
      <c r="D1395" s="30"/>
      <c r="E1395" s="30">
        <v>0.605907011</v>
      </c>
      <c r="F1395" s="30"/>
      <c r="G1395"/>
    </row>
    <row r="1396" spans="2:7" x14ac:dyDescent="0.35">
      <c r="B1396" s="28">
        <f t="shared" si="45"/>
        <v>46019.416666663325</v>
      </c>
      <c r="C1396" s="26">
        <f t="shared" si="44"/>
        <v>46019.416666663325</v>
      </c>
      <c r="D1396" s="30"/>
      <c r="E1396" s="30">
        <v>0.60808932800000004</v>
      </c>
      <c r="F1396" s="30"/>
      <c r="G1396"/>
    </row>
    <row r="1397" spans="2:7" x14ac:dyDescent="0.35">
      <c r="B1397" s="28">
        <f t="shared" si="45"/>
        <v>46019.458333329989</v>
      </c>
      <c r="C1397" s="26">
        <f t="shared" si="44"/>
        <v>46019.458333329989</v>
      </c>
      <c r="D1397" s="30"/>
      <c r="E1397" s="30">
        <v>0.60806729199999998</v>
      </c>
      <c r="F1397" s="30"/>
      <c r="G1397"/>
    </row>
    <row r="1398" spans="2:7" x14ac:dyDescent="0.35">
      <c r="B1398" s="28">
        <f t="shared" si="45"/>
        <v>46019.499999996653</v>
      </c>
      <c r="C1398" s="26">
        <f t="shared" si="44"/>
        <v>46019.499999996653</v>
      </c>
      <c r="D1398" s="30"/>
      <c r="E1398" s="30">
        <v>0.61101240199999995</v>
      </c>
      <c r="F1398" s="30"/>
      <c r="G1398"/>
    </row>
    <row r="1399" spans="2:7" x14ac:dyDescent="0.35">
      <c r="B1399" s="28">
        <f t="shared" si="45"/>
        <v>46019.541666663317</v>
      </c>
      <c r="C1399" s="26">
        <f t="shared" si="44"/>
        <v>46019.541666663317</v>
      </c>
      <c r="D1399" s="30"/>
      <c r="E1399" s="30">
        <v>0.61224646100000002</v>
      </c>
      <c r="F1399" s="30"/>
      <c r="G1399"/>
    </row>
    <row r="1400" spans="2:7" x14ac:dyDescent="0.35">
      <c r="B1400" s="28">
        <f t="shared" si="45"/>
        <v>46019.583333329982</v>
      </c>
      <c r="C1400" s="26">
        <f t="shared" si="44"/>
        <v>46019.583333329982</v>
      </c>
      <c r="D1400" s="30"/>
      <c r="E1400" s="30">
        <v>0.61311511299999999</v>
      </c>
      <c r="F1400" s="30"/>
      <c r="G1400"/>
    </row>
    <row r="1401" spans="2:7" x14ac:dyDescent="0.35">
      <c r="B1401" s="28">
        <f t="shared" si="45"/>
        <v>46019.624999996646</v>
      </c>
      <c r="C1401" s="26">
        <f t="shared" si="44"/>
        <v>46019.624999996646</v>
      </c>
      <c r="D1401" s="30"/>
      <c r="E1401" s="30">
        <v>0.61515857500000004</v>
      </c>
      <c r="F1401" s="30"/>
      <c r="G1401"/>
    </row>
    <row r="1402" spans="2:7" x14ac:dyDescent="0.35">
      <c r="B1402" s="28">
        <f t="shared" si="45"/>
        <v>46019.66666666331</v>
      </c>
      <c r="C1402" s="26">
        <f t="shared" si="44"/>
        <v>46019.66666666331</v>
      </c>
      <c r="D1402" s="30"/>
      <c r="E1402" s="30">
        <v>0.61760770700000001</v>
      </c>
      <c r="F1402" s="30"/>
      <c r="G1402"/>
    </row>
    <row r="1403" spans="2:7" x14ac:dyDescent="0.35">
      <c r="B1403" s="28">
        <f t="shared" si="45"/>
        <v>46019.708333329974</v>
      </c>
      <c r="C1403" s="26">
        <f t="shared" si="44"/>
        <v>46019.708333329974</v>
      </c>
      <c r="D1403" s="30"/>
      <c r="E1403" s="30">
        <v>0.61564701499999996</v>
      </c>
      <c r="F1403" s="30"/>
      <c r="G1403"/>
    </row>
    <row r="1404" spans="2:7" x14ac:dyDescent="0.35">
      <c r="B1404" s="28">
        <f t="shared" si="45"/>
        <v>46019.749999996639</v>
      </c>
      <c r="C1404" s="26">
        <f t="shared" si="44"/>
        <v>46019.749999996639</v>
      </c>
      <c r="D1404" s="30"/>
      <c r="E1404" s="30">
        <v>0.61496240899999999</v>
      </c>
      <c r="F1404" s="30"/>
      <c r="G1404"/>
    </row>
    <row r="1405" spans="2:7" x14ac:dyDescent="0.35">
      <c r="B1405" s="28">
        <f t="shared" si="45"/>
        <v>46019.791666663303</v>
      </c>
      <c r="C1405" s="26">
        <f t="shared" si="44"/>
        <v>46019.791666663303</v>
      </c>
      <c r="D1405" s="30"/>
      <c r="E1405" s="30">
        <v>0.60388062300000001</v>
      </c>
      <c r="F1405" s="30"/>
      <c r="G1405"/>
    </row>
    <row r="1406" spans="2:7" x14ac:dyDescent="0.35">
      <c r="B1406" s="28">
        <f t="shared" si="45"/>
        <v>46019.833333329967</v>
      </c>
      <c r="C1406" s="26">
        <f t="shared" si="44"/>
        <v>46019.833333329967</v>
      </c>
      <c r="D1406" s="30"/>
      <c r="E1406" s="30">
        <v>0.59135485099999996</v>
      </c>
      <c r="F1406" s="30"/>
      <c r="G1406"/>
    </row>
    <row r="1407" spans="2:7" x14ac:dyDescent="0.35">
      <c r="B1407" s="28">
        <f t="shared" si="45"/>
        <v>46019.874999996631</v>
      </c>
      <c r="C1407" s="26">
        <f t="shared" si="44"/>
        <v>46019.874999996631</v>
      </c>
      <c r="D1407" s="30"/>
      <c r="E1407" s="30">
        <v>0.57128663199999996</v>
      </c>
      <c r="F1407" s="30"/>
      <c r="G1407"/>
    </row>
    <row r="1408" spans="2:7" x14ac:dyDescent="0.35">
      <c r="B1408" s="28">
        <f t="shared" si="45"/>
        <v>46019.916666663295</v>
      </c>
      <c r="C1408" s="26">
        <f t="shared" si="44"/>
        <v>46019.916666663295</v>
      </c>
      <c r="D1408" s="30"/>
      <c r="E1408" s="30">
        <v>0.55682213300000005</v>
      </c>
      <c r="F1408" s="30"/>
      <c r="G1408"/>
    </row>
    <row r="1409" spans="2:7" x14ac:dyDescent="0.35">
      <c r="B1409" s="28">
        <f t="shared" si="45"/>
        <v>46019.95833332996</v>
      </c>
      <c r="C1409" s="26">
        <f t="shared" si="44"/>
        <v>46019.95833332996</v>
      </c>
      <c r="D1409" s="30"/>
      <c r="E1409" s="30">
        <v>0.56111442199999995</v>
      </c>
      <c r="F1409" s="30"/>
      <c r="G1409"/>
    </row>
    <row r="1410" spans="2:7" x14ac:dyDescent="0.35">
      <c r="B1410" s="28">
        <f t="shared" si="45"/>
        <v>46019.999999996624</v>
      </c>
      <c r="C1410" s="26">
        <f t="shared" si="44"/>
        <v>46019.999999996624</v>
      </c>
      <c r="D1410" s="30"/>
      <c r="E1410" s="30">
        <v>0.55747597199999999</v>
      </c>
      <c r="F1410" s="30"/>
      <c r="G1410"/>
    </row>
    <row r="1411" spans="2:7" x14ac:dyDescent="0.35">
      <c r="B1411" s="28">
        <f t="shared" si="45"/>
        <v>46020.041666663288</v>
      </c>
      <c r="C1411" s="26">
        <f t="shared" si="44"/>
        <v>46020.041666663288</v>
      </c>
      <c r="D1411" s="30"/>
      <c r="E1411" s="30">
        <v>0.55530654700000004</v>
      </c>
      <c r="F1411" s="30"/>
      <c r="G1411"/>
    </row>
    <row r="1412" spans="2:7" x14ac:dyDescent="0.35">
      <c r="B1412" s="28">
        <f t="shared" si="45"/>
        <v>46020.083333329952</v>
      </c>
      <c r="C1412" s="26">
        <f t="shared" si="44"/>
        <v>46020.083333329952</v>
      </c>
      <c r="D1412" s="30"/>
      <c r="E1412" s="30">
        <v>0.55344458100000005</v>
      </c>
      <c r="F1412" s="30"/>
      <c r="G1412"/>
    </row>
    <row r="1413" spans="2:7" x14ac:dyDescent="0.35">
      <c r="B1413" s="28">
        <f t="shared" si="45"/>
        <v>46020.124999996617</v>
      </c>
      <c r="C1413" s="26">
        <f t="shared" si="44"/>
        <v>46020.124999996617</v>
      </c>
      <c r="D1413" s="30"/>
      <c r="E1413" s="30">
        <v>0.55212995099999995</v>
      </c>
      <c r="F1413" s="30"/>
      <c r="G1413"/>
    </row>
    <row r="1414" spans="2:7" x14ac:dyDescent="0.35">
      <c r="B1414" s="28">
        <f t="shared" si="45"/>
        <v>46020.166666663281</v>
      </c>
      <c r="C1414" s="26">
        <f t="shared" si="44"/>
        <v>46020.166666663281</v>
      </c>
      <c r="D1414" s="30"/>
      <c r="E1414" s="30">
        <v>0.54560045300000004</v>
      </c>
      <c r="F1414" s="30"/>
      <c r="G1414"/>
    </row>
    <row r="1415" spans="2:7" x14ac:dyDescent="0.35">
      <c r="B1415" s="28">
        <f t="shared" si="45"/>
        <v>46020.208333329945</v>
      </c>
      <c r="C1415" s="26">
        <f t="shared" si="44"/>
        <v>46020.208333329945</v>
      </c>
      <c r="D1415" s="30"/>
      <c r="E1415" s="30">
        <v>0.54826207900000001</v>
      </c>
      <c r="F1415" s="30"/>
      <c r="G1415"/>
    </row>
    <row r="1416" spans="2:7" x14ac:dyDescent="0.35">
      <c r="B1416" s="28">
        <f t="shared" si="45"/>
        <v>46020.249999996609</v>
      </c>
      <c r="C1416" s="26">
        <f t="shared" si="44"/>
        <v>46020.249999996609</v>
      </c>
      <c r="D1416" s="30"/>
      <c r="E1416" s="30">
        <v>0.56370184400000001</v>
      </c>
      <c r="F1416" s="30"/>
      <c r="G1416"/>
    </row>
    <row r="1417" spans="2:7" x14ac:dyDescent="0.35">
      <c r="B1417" s="28">
        <f t="shared" si="45"/>
        <v>46020.291666663274</v>
      </c>
      <c r="C1417" s="26">
        <f t="shared" si="44"/>
        <v>46020.291666663274</v>
      </c>
      <c r="D1417" s="30"/>
      <c r="E1417" s="30">
        <v>0.59117473300000001</v>
      </c>
      <c r="F1417" s="30"/>
      <c r="G1417"/>
    </row>
    <row r="1418" spans="2:7" x14ac:dyDescent="0.35">
      <c r="B1418" s="28">
        <f t="shared" si="45"/>
        <v>46020.333333329938</v>
      </c>
      <c r="C1418" s="26">
        <f t="shared" si="44"/>
        <v>46020.333333329938</v>
      </c>
      <c r="D1418" s="30"/>
      <c r="E1418" s="30">
        <v>0.60548556099999995</v>
      </c>
      <c r="F1418" s="30"/>
      <c r="G1418"/>
    </row>
    <row r="1419" spans="2:7" x14ac:dyDescent="0.35">
      <c r="B1419" s="28">
        <f t="shared" si="45"/>
        <v>46020.374999996602</v>
      </c>
      <c r="C1419" s="26">
        <f t="shared" si="44"/>
        <v>46020.374999996602</v>
      </c>
      <c r="D1419" s="30"/>
      <c r="E1419" s="30">
        <v>0.605907011</v>
      </c>
      <c r="F1419" s="30"/>
      <c r="G1419"/>
    </row>
    <row r="1420" spans="2:7" x14ac:dyDescent="0.35">
      <c r="B1420" s="28">
        <f t="shared" si="45"/>
        <v>46020.416666663266</v>
      </c>
      <c r="C1420" s="26">
        <f t="shared" si="44"/>
        <v>46020.416666663266</v>
      </c>
      <c r="D1420" s="30"/>
      <c r="E1420" s="30">
        <v>0.60808932800000004</v>
      </c>
      <c r="F1420" s="30"/>
      <c r="G1420"/>
    </row>
    <row r="1421" spans="2:7" x14ac:dyDescent="0.35">
      <c r="B1421" s="28">
        <f t="shared" si="45"/>
        <v>46020.458333329931</v>
      </c>
      <c r="C1421" s="26">
        <f t="shared" si="44"/>
        <v>46020.458333329931</v>
      </c>
      <c r="D1421" s="30"/>
      <c r="E1421" s="30">
        <v>0.60806729199999998</v>
      </c>
      <c r="F1421" s="30"/>
      <c r="G1421"/>
    </row>
    <row r="1422" spans="2:7" x14ac:dyDescent="0.35">
      <c r="B1422" s="28">
        <f t="shared" si="45"/>
        <v>46020.499999996595</v>
      </c>
      <c r="C1422" s="26">
        <f t="shared" si="44"/>
        <v>46020.499999996595</v>
      </c>
      <c r="D1422" s="30"/>
      <c r="E1422" s="30">
        <v>0.61101240199999995</v>
      </c>
      <c r="F1422" s="30"/>
      <c r="G1422"/>
    </row>
    <row r="1423" spans="2:7" x14ac:dyDescent="0.35">
      <c r="B1423" s="28">
        <f t="shared" si="45"/>
        <v>46020.541666663259</v>
      </c>
      <c r="C1423" s="26">
        <f t="shared" si="44"/>
        <v>46020.541666663259</v>
      </c>
      <c r="D1423" s="30"/>
      <c r="E1423" s="30">
        <v>0.61224646100000002</v>
      </c>
      <c r="F1423" s="30"/>
      <c r="G1423"/>
    </row>
    <row r="1424" spans="2:7" x14ac:dyDescent="0.35">
      <c r="B1424" s="28">
        <f t="shared" si="45"/>
        <v>46020.583333329923</v>
      </c>
      <c r="C1424" s="26">
        <f t="shared" si="44"/>
        <v>46020.583333329923</v>
      </c>
      <c r="D1424" s="30"/>
      <c r="E1424" s="30">
        <v>0.61311511299999999</v>
      </c>
      <c r="F1424" s="30"/>
      <c r="G1424"/>
    </row>
    <row r="1425" spans="2:7" x14ac:dyDescent="0.35">
      <c r="B1425" s="28">
        <f t="shared" si="45"/>
        <v>46020.624999996588</v>
      </c>
      <c r="C1425" s="26">
        <f t="shared" si="44"/>
        <v>46020.624999996588</v>
      </c>
      <c r="D1425" s="30"/>
      <c r="E1425" s="30">
        <v>0.61515857500000004</v>
      </c>
      <c r="F1425" s="30"/>
      <c r="G1425"/>
    </row>
    <row r="1426" spans="2:7" x14ac:dyDescent="0.35">
      <c r="B1426" s="28">
        <f t="shared" si="45"/>
        <v>46020.666666663252</v>
      </c>
      <c r="C1426" s="26">
        <f t="shared" si="44"/>
        <v>46020.666666663252</v>
      </c>
      <c r="D1426" s="30"/>
      <c r="E1426" s="30">
        <v>0.61760770700000001</v>
      </c>
      <c r="F1426" s="30"/>
      <c r="G1426"/>
    </row>
    <row r="1427" spans="2:7" x14ac:dyDescent="0.35">
      <c r="B1427" s="28">
        <f t="shared" si="45"/>
        <v>46020.708333329916</v>
      </c>
      <c r="C1427" s="26">
        <f t="shared" ref="C1427:C1490" si="46">B1427</f>
        <v>46020.708333329916</v>
      </c>
      <c r="D1427" s="30"/>
      <c r="E1427" s="30">
        <v>0.61564701499999996</v>
      </c>
      <c r="F1427" s="30"/>
      <c r="G1427"/>
    </row>
    <row r="1428" spans="2:7" x14ac:dyDescent="0.35">
      <c r="B1428" s="28">
        <f t="shared" ref="B1428:B1491" si="47">B1427+1/24</f>
        <v>46020.74999999658</v>
      </c>
      <c r="C1428" s="26">
        <f t="shared" si="46"/>
        <v>46020.74999999658</v>
      </c>
      <c r="D1428" s="30"/>
      <c r="E1428" s="30">
        <v>0.61496240899999999</v>
      </c>
      <c r="F1428" s="30"/>
      <c r="G1428"/>
    </row>
    <row r="1429" spans="2:7" x14ac:dyDescent="0.35">
      <c r="B1429" s="28">
        <f t="shared" si="47"/>
        <v>46020.791666663245</v>
      </c>
      <c r="C1429" s="26">
        <f t="shared" si="46"/>
        <v>46020.791666663245</v>
      </c>
      <c r="D1429" s="30"/>
      <c r="E1429" s="30">
        <v>0.60388062300000001</v>
      </c>
      <c r="F1429" s="30"/>
      <c r="G1429"/>
    </row>
    <row r="1430" spans="2:7" x14ac:dyDescent="0.35">
      <c r="B1430" s="28">
        <f t="shared" si="47"/>
        <v>46020.833333329909</v>
      </c>
      <c r="C1430" s="26">
        <f t="shared" si="46"/>
        <v>46020.833333329909</v>
      </c>
      <c r="D1430" s="30"/>
      <c r="E1430" s="30">
        <v>0.59135485099999996</v>
      </c>
      <c r="F1430" s="30"/>
      <c r="G1430"/>
    </row>
    <row r="1431" spans="2:7" x14ac:dyDescent="0.35">
      <c r="B1431" s="28">
        <f t="shared" si="47"/>
        <v>46020.874999996573</v>
      </c>
      <c r="C1431" s="26">
        <f t="shared" si="46"/>
        <v>46020.874999996573</v>
      </c>
      <c r="D1431" s="30"/>
      <c r="E1431" s="30">
        <v>0.57128663199999996</v>
      </c>
      <c r="F1431" s="30"/>
      <c r="G1431"/>
    </row>
    <row r="1432" spans="2:7" x14ac:dyDescent="0.35">
      <c r="B1432" s="28">
        <f t="shared" si="47"/>
        <v>46020.916666663237</v>
      </c>
      <c r="C1432" s="26">
        <f t="shared" si="46"/>
        <v>46020.916666663237</v>
      </c>
      <c r="D1432" s="30"/>
      <c r="E1432" s="30">
        <v>0.55682213300000005</v>
      </c>
      <c r="F1432" s="30"/>
      <c r="G1432"/>
    </row>
    <row r="1433" spans="2:7" x14ac:dyDescent="0.35">
      <c r="B1433" s="28">
        <f t="shared" si="47"/>
        <v>46020.958333329902</v>
      </c>
      <c r="C1433" s="26">
        <f t="shared" si="46"/>
        <v>46020.958333329902</v>
      </c>
      <c r="D1433" s="30"/>
      <c r="E1433" s="30">
        <v>0.56111442199999995</v>
      </c>
      <c r="F1433" s="30"/>
      <c r="G1433"/>
    </row>
    <row r="1434" spans="2:7" x14ac:dyDescent="0.35">
      <c r="B1434" s="28">
        <f t="shared" si="47"/>
        <v>46020.999999996566</v>
      </c>
      <c r="C1434" s="26">
        <f t="shared" si="46"/>
        <v>46020.999999996566</v>
      </c>
      <c r="D1434" s="30"/>
      <c r="E1434" s="30">
        <v>0.55747597199999999</v>
      </c>
      <c r="F1434" s="30"/>
      <c r="G1434"/>
    </row>
    <row r="1435" spans="2:7" x14ac:dyDescent="0.35">
      <c r="B1435" s="28">
        <f t="shared" si="47"/>
        <v>46021.04166666323</v>
      </c>
      <c r="C1435" s="26">
        <f t="shared" si="46"/>
        <v>46021.04166666323</v>
      </c>
      <c r="D1435" s="30"/>
      <c r="E1435" s="30">
        <v>0.55530654700000004</v>
      </c>
      <c r="F1435" s="30"/>
      <c r="G1435"/>
    </row>
    <row r="1436" spans="2:7" x14ac:dyDescent="0.35">
      <c r="B1436" s="28">
        <f t="shared" si="47"/>
        <v>46021.083333329894</v>
      </c>
      <c r="C1436" s="26">
        <f t="shared" si="46"/>
        <v>46021.083333329894</v>
      </c>
      <c r="D1436" s="30"/>
      <c r="E1436" s="30">
        <v>0.55344458100000005</v>
      </c>
      <c r="F1436" s="30"/>
      <c r="G1436"/>
    </row>
    <row r="1437" spans="2:7" x14ac:dyDescent="0.35">
      <c r="B1437" s="28">
        <f t="shared" si="47"/>
        <v>46021.124999996558</v>
      </c>
      <c r="C1437" s="26">
        <f t="shared" si="46"/>
        <v>46021.124999996558</v>
      </c>
      <c r="D1437" s="30"/>
      <c r="E1437" s="30">
        <v>0.55212995099999995</v>
      </c>
      <c r="F1437" s="30"/>
      <c r="G1437"/>
    </row>
    <row r="1438" spans="2:7" x14ac:dyDescent="0.35">
      <c r="B1438" s="28">
        <f t="shared" si="47"/>
        <v>46021.166666663223</v>
      </c>
      <c r="C1438" s="26">
        <f t="shared" si="46"/>
        <v>46021.166666663223</v>
      </c>
      <c r="D1438" s="30"/>
      <c r="E1438" s="30">
        <v>0.54560045300000004</v>
      </c>
      <c r="F1438" s="30"/>
      <c r="G1438"/>
    </row>
    <row r="1439" spans="2:7" x14ac:dyDescent="0.35">
      <c r="B1439" s="28">
        <f t="shared" si="47"/>
        <v>46021.208333329887</v>
      </c>
      <c r="C1439" s="26">
        <f t="shared" si="46"/>
        <v>46021.208333329887</v>
      </c>
      <c r="D1439" s="30"/>
      <c r="E1439" s="30">
        <v>0.54826207900000001</v>
      </c>
      <c r="F1439" s="30"/>
      <c r="G1439"/>
    </row>
    <row r="1440" spans="2:7" x14ac:dyDescent="0.35">
      <c r="B1440" s="28">
        <f t="shared" si="47"/>
        <v>46021.249999996551</v>
      </c>
      <c r="C1440" s="26">
        <f t="shared" si="46"/>
        <v>46021.249999996551</v>
      </c>
      <c r="D1440" s="30"/>
      <c r="E1440" s="30">
        <v>0.56370184400000001</v>
      </c>
      <c r="F1440" s="30"/>
      <c r="G1440"/>
    </row>
    <row r="1441" spans="2:7" x14ac:dyDescent="0.35">
      <c r="B1441" s="28">
        <f t="shared" si="47"/>
        <v>46021.291666663215</v>
      </c>
      <c r="C1441" s="26">
        <f t="shared" si="46"/>
        <v>46021.291666663215</v>
      </c>
      <c r="D1441" s="30"/>
      <c r="E1441" s="30">
        <v>0.59117473300000001</v>
      </c>
      <c r="F1441" s="30"/>
      <c r="G1441"/>
    </row>
    <row r="1442" spans="2:7" x14ac:dyDescent="0.35">
      <c r="B1442" s="28">
        <f t="shared" si="47"/>
        <v>46021.33333332988</v>
      </c>
      <c r="C1442" s="26">
        <f t="shared" si="46"/>
        <v>46021.33333332988</v>
      </c>
      <c r="D1442" s="30"/>
      <c r="E1442" s="30">
        <v>0.60548556099999995</v>
      </c>
      <c r="F1442" s="30"/>
      <c r="G1442"/>
    </row>
    <row r="1443" spans="2:7" x14ac:dyDescent="0.35">
      <c r="B1443" s="28">
        <f t="shared" si="47"/>
        <v>46021.374999996544</v>
      </c>
      <c r="C1443" s="26">
        <f t="shared" si="46"/>
        <v>46021.374999996544</v>
      </c>
      <c r="D1443" s="30"/>
      <c r="E1443" s="30">
        <v>0.605907011</v>
      </c>
      <c r="F1443" s="30"/>
      <c r="G1443"/>
    </row>
    <row r="1444" spans="2:7" x14ac:dyDescent="0.35">
      <c r="B1444" s="28">
        <f t="shared" si="47"/>
        <v>46021.416666663208</v>
      </c>
      <c r="C1444" s="26">
        <f t="shared" si="46"/>
        <v>46021.416666663208</v>
      </c>
      <c r="D1444" s="30"/>
      <c r="E1444" s="30">
        <v>0.60808932800000004</v>
      </c>
      <c r="F1444" s="30"/>
      <c r="G1444"/>
    </row>
    <row r="1445" spans="2:7" x14ac:dyDescent="0.35">
      <c r="B1445" s="28">
        <f t="shared" si="47"/>
        <v>46021.458333329872</v>
      </c>
      <c r="C1445" s="26">
        <f t="shared" si="46"/>
        <v>46021.458333329872</v>
      </c>
      <c r="D1445" s="30"/>
      <c r="E1445" s="30">
        <v>0.60806729199999998</v>
      </c>
      <c r="F1445" s="30"/>
      <c r="G1445"/>
    </row>
    <row r="1446" spans="2:7" x14ac:dyDescent="0.35">
      <c r="B1446" s="28">
        <f t="shared" si="47"/>
        <v>46021.499999996537</v>
      </c>
      <c r="C1446" s="26">
        <f t="shared" si="46"/>
        <v>46021.499999996537</v>
      </c>
      <c r="D1446" s="30"/>
      <c r="E1446" s="30">
        <v>0.61101240199999995</v>
      </c>
      <c r="F1446" s="30"/>
      <c r="G1446"/>
    </row>
    <row r="1447" spans="2:7" x14ac:dyDescent="0.35">
      <c r="B1447" s="28">
        <f t="shared" si="47"/>
        <v>46021.541666663201</v>
      </c>
      <c r="C1447" s="26">
        <f t="shared" si="46"/>
        <v>46021.541666663201</v>
      </c>
      <c r="D1447" s="30"/>
      <c r="E1447" s="30">
        <v>0.61224646100000002</v>
      </c>
      <c r="F1447" s="30"/>
      <c r="G1447"/>
    </row>
    <row r="1448" spans="2:7" x14ac:dyDescent="0.35">
      <c r="B1448" s="28">
        <f t="shared" si="47"/>
        <v>46021.583333329865</v>
      </c>
      <c r="C1448" s="26">
        <f t="shared" si="46"/>
        <v>46021.583333329865</v>
      </c>
      <c r="D1448" s="30"/>
      <c r="E1448" s="30">
        <v>0.61311511299999999</v>
      </c>
      <c r="F1448" s="30"/>
      <c r="G1448"/>
    </row>
    <row r="1449" spans="2:7" x14ac:dyDescent="0.35">
      <c r="B1449" s="28">
        <f t="shared" si="47"/>
        <v>46021.624999996529</v>
      </c>
      <c r="C1449" s="26">
        <f t="shared" si="46"/>
        <v>46021.624999996529</v>
      </c>
      <c r="D1449" s="30"/>
      <c r="E1449" s="30">
        <v>0.61515857500000004</v>
      </c>
      <c r="F1449" s="30"/>
      <c r="G1449"/>
    </row>
    <row r="1450" spans="2:7" x14ac:dyDescent="0.35">
      <c r="B1450" s="28">
        <f t="shared" si="47"/>
        <v>46021.666666663194</v>
      </c>
      <c r="C1450" s="26">
        <f t="shared" si="46"/>
        <v>46021.666666663194</v>
      </c>
      <c r="D1450" s="30"/>
      <c r="E1450" s="30">
        <v>0.61760770700000001</v>
      </c>
      <c r="F1450" s="30"/>
      <c r="G1450"/>
    </row>
    <row r="1451" spans="2:7" x14ac:dyDescent="0.35">
      <c r="B1451" s="28">
        <f t="shared" si="47"/>
        <v>46021.708333329858</v>
      </c>
      <c r="C1451" s="26">
        <f t="shared" si="46"/>
        <v>46021.708333329858</v>
      </c>
      <c r="D1451" s="30"/>
      <c r="E1451" s="30">
        <v>0.61564701499999996</v>
      </c>
      <c r="F1451" s="30"/>
      <c r="G1451"/>
    </row>
    <row r="1452" spans="2:7" x14ac:dyDescent="0.35">
      <c r="B1452" s="28">
        <f t="shared" si="47"/>
        <v>46021.749999996522</v>
      </c>
      <c r="C1452" s="26">
        <f t="shared" si="46"/>
        <v>46021.749999996522</v>
      </c>
      <c r="D1452" s="30"/>
      <c r="E1452" s="30">
        <v>0.61496240899999999</v>
      </c>
      <c r="F1452" s="30"/>
      <c r="G1452"/>
    </row>
    <row r="1453" spans="2:7" x14ac:dyDescent="0.35">
      <c r="B1453" s="28">
        <f t="shared" si="47"/>
        <v>46021.791666663186</v>
      </c>
      <c r="C1453" s="26">
        <f t="shared" si="46"/>
        <v>46021.791666663186</v>
      </c>
      <c r="D1453" s="30"/>
      <c r="E1453" s="30">
        <v>0.60388062300000001</v>
      </c>
      <c r="F1453" s="30"/>
      <c r="G1453"/>
    </row>
    <row r="1454" spans="2:7" x14ac:dyDescent="0.35">
      <c r="B1454" s="28">
        <f t="shared" si="47"/>
        <v>46021.833333329851</v>
      </c>
      <c r="C1454" s="26">
        <f t="shared" si="46"/>
        <v>46021.833333329851</v>
      </c>
      <c r="D1454" s="30"/>
      <c r="E1454" s="30">
        <v>0.59135485099999996</v>
      </c>
      <c r="F1454" s="30"/>
      <c r="G1454"/>
    </row>
    <row r="1455" spans="2:7" x14ac:dyDescent="0.35">
      <c r="B1455" s="28">
        <f t="shared" si="47"/>
        <v>46021.874999996515</v>
      </c>
      <c r="C1455" s="26">
        <f t="shared" si="46"/>
        <v>46021.874999996515</v>
      </c>
      <c r="D1455" s="30"/>
      <c r="E1455" s="30">
        <v>0.57128663199999996</v>
      </c>
      <c r="F1455" s="30"/>
      <c r="G1455"/>
    </row>
    <row r="1456" spans="2:7" x14ac:dyDescent="0.35">
      <c r="B1456" s="28">
        <f t="shared" si="47"/>
        <v>46021.916666663179</v>
      </c>
      <c r="C1456" s="26">
        <f t="shared" si="46"/>
        <v>46021.916666663179</v>
      </c>
      <c r="D1456" s="30"/>
      <c r="E1456" s="30">
        <v>0.55682213300000005</v>
      </c>
      <c r="F1456" s="30"/>
      <c r="G1456"/>
    </row>
    <row r="1457" spans="2:7" x14ac:dyDescent="0.35">
      <c r="B1457" s="28">
        <f t="shared" si="47"/>
        <v>46021.958333329843</v>
      </c>
      <c r="C1457" s="26">
        <f t="shared" si="46"/>
        <v>46021.958333329843</v>
      </c>
      <c r="D1457" s="30"/>
      <c r="E1457" s="30">
        <v>0.56111442199999995</v>
      </c>
      <c r="F1457" s="30"/>
      <c r="G1457"/>
    </row>
    <row r="1458" spans="2:7" x14ac:dyDescent="0.35">
      <c r="B1458" s="28">
        <f t="shared" si="47"/>
        <v>46021.999999996508</v>
      </c>
      <c r="C1458" s="26">
        <f t="shared" si="46"/>
        <v>46021.999999996508</v>
      </c>
      <c r="D1458" s="30"/>
      <c r="E1458" s="30">
        <v>0.55747597199999999</v>
      </c>
      <c r="F1458" s="30"/>
      <c r="G1458"/>
    </row>
    <row r="1459" spans="2:7" x14ac:dyDescent="0.35">
      <c r="B1459" s="28">
        <f t="shared" si="47"/>
        <v>46022.041666663172</v>
      </c>
      <c r="C1459" s="26">
        <f t="shared" si="46"/>
        <v>46022.041666663172</v>
      </c>
      <c r="D1459" s="30"/>
      <c r="E1459" s="30">
        <v>0.55530654700000004</v>
      </c>
      <c r="F1459" s="30"/>
      <c r="G1459"/>
    </row>
    <row r="1460" spans="2:7" x14ac:dyDescent="0.35">
      <c r="B1460" s="28">
        <f t="shared" si="47"/>
        <v>46022.083333329836</v>
      </c>
      <c r="C1460" s="26">
        <f t="shared" si="46"/>
        <v>46022.083333329836</v>
      </c>
      <c r="D1460" s="30"/>
      <c r="E1460" s="30">
        <v>0.55344458100000005</v>
      </c>
      <c r="F1460" s="30"/>
      <c r="G1460"/>
    </row>
    <row r="1461" spans="2:7" x14ac:dyDescent="0.35">
      <c r="B1461" s="28">
        <f t="shared" si="47"/>
        <v>46022.1249999965</v>
      </c>
      <c r="C1461" s="26">
        <f t="shared" si="46"/>
        <v>46022.1249999965</v>
      </c>
      <c r="D1461" s="30"/>
      <c r="E1461" s="30">
        <v>0.55212995099999995</v>
      </c>
      <c r="F1461" s="30"/>
      <c r="G1461"/>
    </row>
    <row r="1462" spans="2:7" x14ac:dyDescent="0.35">
      <c r="B1462" s="28">
        <f t="shared" si="47"/>
        <v>46022.166666663165</v>
      </c>
      <c r="C1462" s="26">
        <f t="shared" si="46"/>
        <v>46022.166666663165</v>
      </c>
      <c r="D1462" s="30"/>
      <c r="E1462" s="30">
        <v>0.54560045300000004</v>
      </c>
      <c r="F1462" s="30"/>
      <c r="G1462"/>
    </row>
    <row r="1463" spans="2:7" x14ac:dyDescent="0.35">
      <c r="B1463" s="28">
        <f t="shared" si="47"/>
        <v>46022.208333329829</v>
      </c>
      <c r="C1463" s="26">
        <f t="shared" si="46"/>
        <v>46022.208333329829</v>
      </c>
      <c r="D1463" s="30"/>
      <c r="E1463" s="30">
        <v>0.54826207900000001</v>
      </c>
      <c r="F1463" s="30"/>
      <c r="G1463"/>
    </row>
    <row r="1464" spans="2:7" x14ac:dyDescent="0.35">
      <c r="B1464" s="28">
        <f t="shared" si="47"/>
        <v>46022.249999996493</v>
      </c>
      <c r="C1464" s="26">
        <f t="shared" si="46"/>
        <v>46022.249999996493</v>
      </c>
      <c r="D1464" s="30"/>
      <c r="E1464" s="30">
        <v>0.56370184400000001</v>
      </c>
      <c r="F1464" s="30"/>
      <c r="G1464"/>
    </row>
    <row r="1465" spans="2:7" x14ac:dyDescent="0.35">
      <c r="B1465" s="28">
        <f t="shared" si="47"/>
        <v>46022.291666663157</v>
      </c>
      <c r="C1465" s="26">
        <f t="shared" si="46"/>
        <v>46022.291666663157</v>
      </c>
      <c r="D1465" s="30"/>
      <c r="E1465" s="30">
        <v>0.59117473300000001</v>
      </c>
      <c r="F1465" s="30"/>
      <c r="G1465"/>
    </row>
    <row r="1466" spans="2:7" x14ac:dyDescent="0.35">
      <c r="B1466" s="28">
        <f t="shared" si="47"/>
        <v>46022.333333329821</v>
      </c>
      <c r="C1466" s="26">
        <f t="shared" si="46"/>
        <v>46022.333333329821</v>
      </c>
      <c r="D1466" s="30"/>
      <c r="E1466" s="30">
        <v>0.60548556099999995</v>
      </c>
      <c r="F1466" s="30"/>
      <c r="G1466"/>
    </row>
    <row r="1467" spans="2:7" x14ac:dyDescent="0.35">
      <c r="B1467" s="28">
        <f t="shared" si="47"/>
        <v>46022.374999996486</v>
      </c>
      <c r="C1467" s="26">
        <f t="shared" si="46"/>
        <v>46022.374999996486</v>
      </c>
      <c r="D1467" s="30"/>
      <c r="E1467" s="30">
        <v>0.605907011</v>
      </c>
      <c r="F1467" s="30"/>
      <c r="G1467"/>
    </row>
    <row r="1468" spans="2:7" x14ac:dyDescent="0.35">
      <c r="B1468" s="28">
        <f t="shared" si="47"/>
        <v>46022.41666666315</v>
      </c>
      <c r="C1468" s="26">
        <f t="shared" si="46"/>
        <v>46022.41666666315</v>
      </c>
      <c r="D1468" s="30"/>
      <c r="E1468" s="30">
        <v>0.60808932800000004</v>
      </c>
      <c r="F1468" s="30"/>
      <c r="G1468"/>
    </row>
    <row r="1469" spans="2:7" x14ac:dyDescent="0.35">
      <c r="B1469" s="28">
        <f t="shared" si="47"/>
        <v>46022.458333329814</v>
      </c>
      <c r="C1469" s="26">
        <f t="shared" si="46"/>
        <v>46022.458333329814</v>
      </c>
      <c r="D1469" s="30"/>
      <c r="E1469" s="30">
        <v>0.60806729199999998</v>
      </c>
      <c r="F1469" s="30"/>
      <c r="G1469"/>
    </row>
    <row r="1470" spans="2:7" x14ac:dyDescent="0.35">
      <c r="B1470" s="28">
        <f t="shared" si="47"/>
        <v>46022.499999996478</v>
      </c>
      <c r="C1470" s="26">
        <f t="shared" si="46"/>
        <v>46022.499999996478</v>
      </c>
      <c r="D1470" s="30"/>
      <c r="E1470" s="30">
        <v>0.61101240199999995</v>
      </c>
      <c r="F1470" s="30"/>
      <c r="G1470"/>
    </row>
    <row r="1471" spans="2:7" x14ac:dyDescent="0.35">
      <c r="B1471" s="28">
        <f t="shared" si="47"/>
        <v>46022.541666663143</v>
      </c>
      <c r="C1471" s="26">
        <f t="shared" si="46"/>
        <v>46022.541666663143</v>
      </c>
      <c r="D1471" s="30"/>
      <c r="E1471" s="30">
        <v>0.61224646100000002</v>
      </c>
      <c r="F1471" s="30"/>
      <c r="G1471"/>
    </row>
    <row r="1472" spans="2:7" x14ac:dyDescent="0.35">
      <c r="B1472" s="28">
        <f t="shared" si="47"/>
        <v>46022.583333329807</v>
      </c>
      <c r="C1472" s="26">
        <f t="shared" si="46"/>
        <v>46022.583333329807</v>
      </c>
      <c r="D1472" s="30"/>
      <c r="E1472" s="30">
        <v>0.61311511299999999</v>
      </c>
      <c r="F1472" s="30"/>
      <c r="G1472"/>
    </row>
    <row r="1473" spans="2:7" x14ac:dyDescent="0.35">
      <c r="B1473" s="28">
        <f t="shared" si="47"/>
        <v>46022.624999996471</v>
      </c>
      <c r="C1473" s="26">
        <f t="shared" si="46"/>
        <v>46022.624999996471</v>
      </c>
      <c r="D1473" s="30"/>
      <c r="E1473" s="30">
        <v>0.61515857500000004</v>
      </c>
      <c r="F1473" s="30"/>
      <c r="G1473"/>
    </row>
    <row r="1474" spans="2:7" x14ac:dyDescent="0.35">
      <c r="B1474" s="28">
        <f t="shared" si="47"/>
        <v>46022.666666663135</v>
      </c>
      <c r="C1474" s="26">
        <f t="shared" si="46"/>
        <v>46022.666666663135</v>
      </c>
      <c r="D1474" s="30"/>
      <c r="E1474" s="30">
        <v>0.61760770700000001</v>
      </c>
      <c r="F1474" s="30"/>
      <c r="G1474"/>
    </row>
    <row r="1475" spans="2:7" x14ac:dyDescent="0.35">
      <c r="B1475" s="28">
        <f t="shared" si="47"/>
        <v>46022.7083333298</v>
      </c>
      <c r="C1475" s="26">
        <f t="shared" si="46"/>
        <v>46022.7083333298</v>
      </c>
      <c r="D1475" s="30"/>
      <c r="E1475" s="30">
        <v>0.61564701499999996</v>
      </c>
      <c r="F1475" s="30"/>
      <c r="G1475"/>
    </row>
    <row r="1476" spans="2:7" x14ac:dyDescent="0.35">
      <c r="B1476" s="28">
        <f t="shared" si="47"/>
        <v>46022.749999996464</v>
      </c>
      <c r="C1476" s="26">
        <f t="shared" si="46"/>
        <v>46022.749999996464</v>
      </c>
      <c r="D1476" s="30"/>
      <c r="E1476" s="30">
        <v>0.61496240899999999</v>
      </c>
      <c r="F1476" s="30"/>
      <c r="G1476"/>
    </row>
    <row r="1477" spans="2:7" x14ac:dyDescent="0.35">
      <c r="B1477" s="28">
        <f t="shared" si="47"/>
        <v>46022.791666663128</v>
      </c>
      <c r="C1477" s="26">
        <f t="shared" si="46"/>
        <v>46022.791666663128</v>
      </c>
      <c r="D1477" s="30"/>
      <c r="E1477" s="30">
        <v>0.60388062300000001</v>
      </c>
      <c r="F1477" s="30"/>
      <c r="G1477"/>
    </row>
    <row r="1478" spans="2:7" x14ac:dyDescent="0.35">
      <c r="B1478" s="28">
        <f t="shared" si="47"/>
        <v>46022.833333329792</v>
      </c>
      <c r="C1478" s="26">
        <f t="shared" si="46"/>
        <v>46022.833333329792</v>
      </c>
      <c r="D1478" s="30"/>
      <c r="E1478" s="30">
        <v>0.59135485099999996</v>
      </c>
      <c r="F1478" s="30"/>
      <c r="G1478"/>
    </row>
    <row r="1479" spans="2:7" x14ac:dyDescent="0.35">
      <c r="B1479" s="28">
        <f t="shared" si="47"/>
        <v>46022.874999996457</v>
      </c>
      <c r="C1479" s="26">
        <f t="shared" si="46"/>
        <v>46022.874999996457</v>
      </c>
      <c r="D1479" s="30"/>
      <c r="E1479" s="30">
        <v>0.57128663199999996</v>
      </c>
      <c r="F1479" s="30"/>
      <c r="G1479"/>
    </row>
    <row r="1480" spans="2:7" x14ac:dyDescent="0.35">
      <c r="B1480" s="28">
        <f t="shared" si="47"/>
        <v>46022.916666663121</v>
      </c>
      <c r="C1480" s="26">
        <f t="shared" si="46"/>
        <v>46022.916666663121</v>
      </c>
      <c r="D1480" s="30"/>
      <c r="E1480" s="30">
        <v>0.55682213300000005</v>
      </c>
      <c r="F1480" s="30"/>
      <c r="G1480"/>
    </row>
    <row r="1481" spans="2:7" x14ac:dyDescent="0.35">
      <c r="B1481" s="28">
        <f t="shared" si="47"/>
        <v>46022.958333329785</v>
      </c>
      <c r="C1481" s="26">
        <f t="shared" si="46"/>
        <v>46022.958333329785</v>
      </c>
      <c r="D1481" s="30"/>
      <c r="E1481" s="30">
        <v>0.56111442199999995</v>
      </c>
      <c r="F1481" s="30"/>
      <c r="G1481"/>
    </row>
    <row r="1482" spans="2:7" x14ac:dyDescent="0.35">
      <c r="B1482" s="28">
        <f t="shared" si="47"/>
        <v>46022.999999996449</v>
      </c>
      <c r="C1482" s="26">
        <f t="shared" si="46"/>
        <v>46022.999999996449</v>
      </c>
      <c r="D1482" s="30"/>
      <c r="E1482" s="30">
        <v>0.51767831200000003</v>
      </c>
      <c r="F1482" s="30"/>
      <c r="G1482"/>
    </row>
    <row r="1483" spans="2:7" x14ac:dyDescent="0.35">
      <c r="B1483" s="28">
        <f t="shared" si="47"/>
        <v>46023.041666663114</v>
      </c>
      <c r="C1483" s="26">
        <f t="shared" si="46"/>
        <v>46023.041666663114</v>
      </c>
      <c r="D1483" s="30"/>
      <c r="E1483" s="30">
        <v>0.51254782700000001</v>
      </c>
      <c r="F1483" s="30"/>
      <c r="G1483"/>
    </row>
    <row r="1484" spans="2:7" x14ac:dyDescent="0.35">
      <c r="B1484" s="28">
        <f t="shared" si="47"/>
        <v>46023.083333329778</v>
      </c>
      <c r="C1484" s="26">
        <f t="shared" si="46"/>
        <v>46023.083333329778</v>
      </c>
      <c r="D1484" s="30"/>
      <c r="E1484" s="30">
        <v>0.51147742299999999</v>
      </c>
      <c r="F1484" s="30"/>
      <c r="G1484"/>
    </row>
    <row r="1485" spans="2:7" x14ac:dyDescent="0.35">
      <c r="B1485" s="28">
        <f t="shared" si="47"/>
        <v>46023.124999996442</v>
      </c>
      <c r="C1485" s="26">
        <f t="shared" si="46"/>
        <v>46023.124999996442</v>
      </c>
      <c r="D1485" s="30"/>
      <c r="E1485" s="30">
        <v>0.510020374</v>
      </c>
      <c r="F1485" s="30"/>
      <c r="G1485"/>
    </row>
    <row r="1486" spans="2:7" x14ac:dyDescent="0.35">
      <c r="B1486" s="28">
        <f t="shared" si="47"/>
        <v>46023.166666663106</v>
      </c>
      <c r="C1486" s="26">
        <f t="shared" si="46"/>
        <v>46023.166666663106</v>
      </c>
      <c r="D1486" s="30"/>
      <c r="E1486" s="30">
        <v>0.50941829599999999</v>
      </c>
      <c r="F1486" s="30"/>
      <c r="G1486"/>
    </row>
    <row r="1487" spans="2:7" x14ac:dyDescent="0.35">
      <c r="B1487" s="28">
        <f t="shared" si="47"/>
        <v>46023.208333329771</v>
      </c>
      <c r="C1487" s="26">
        <f t="shared" si="46"/>
        <v>46023.208333329771</v>
      </c>
      <c r="D1487" s="30"/>
      <c r="E1487" s="30">
        <v>0.50804528199999999</v>
      </c>
      <c r="F1487" s="30"/>
      <c r="G1487"/>
    </row>
    <row r="1488" spans="2:7" x14ac:dyDescent="0.35">
      <c r="B1488" s="28">
        <f t="shared" si="47"/>
        <v>46023.249999996435</v>
      </c>
      <c r="C1488" s="26">
        <f t="shared" si="46"/>
        <v>46023.249999996435</v>
      </c>
      <c r="D1488" s="30"/>
      <c r="E1488" s="30">
        <v>0.512305711</v>
      </c>
      <c r="F1488" s="30"/>
      <c r="G1488"/>
    </row>
    <row r="1489" spans="2:7" x14ac:dyDescent="0.35">
      <c r="B1489" s="28">
        <f t="shared" si="47"/>
        <v>46023.291666663099</v>
      </c>
      <c r="C1489" s="26">
        <f t="shared" si="46"/>
        <v>46023.291666663099</v>
      </c>
      <c r="D1489" s="30"/>
      <c r="E1489" s="30">
        <v>0.51921891600000003</v>
      </c>
      <c r="F1489" s="30"/>
      <c r="G1489"/>
    </row>
    <row r="1490" spans="2:7" x14ac:dyDescent="0.35">
      <c r="B1490" s="28">
        <f t="shared" si="47"/>
        <v>46023.333333329763</v>
      </c>
      <c r="C1490" s="26">
        <f t="shared" si="46"/>
        <v>46023.333333329763</v>
      </c>
      <c r="D1490" s="30"/>
      <c r="E1490" s="30">
        <v>0.53141695</v>
      </c>
      <c r="F1490" s="30"/>
      <c r="G1490"/>
    </row>
    <row r="1491" spans="2:7" x14ac:dyDescent="0.35">
      <c r="B1491" s="28">
        <f t="shared" si="47"/>
        <v>46023.374999996428</v>
      </c>
      <c r="C1491" s="26">
        <f t="shared" ref="C1491:C1554" si="48">B1491</f>
        <v>46023.374999996428</v>
      </c>
      <c r="D1491" s="30"/>
      <c r="E1491" s="30">
        <v>0.540186846</v>
      </c>
      <c r="F1491" s="30"/>
      <c r="G1491"/>
    </row>
    <row r="1492" spans="2:7" x14ac:dyDescent="0.35">
      <c r="B1492" s="28">
        <f t="shared" ref="B1492:B1555" si="49">B1491+1/24</f>
        <v>46023.416666663092</v>
      </c>
      <c r="C1492" s="26">
        <f t="shared" si="48"/>
        <v>46023.416666663092</v>
      </c>
      <c r="D1492" s="30"/>
      <c r="E1492" s="30">
        <v>0.54770558700000005</v>
      </c>
      <c r="F1492" s="30"/>
      <c r="G1492"/>
    </row>
    <row r="1493" spans="2:7" x14ac:dyDescent="0.35">
      <c r="B1493" s="28">
        <f t="shared" si="49"/>
        <v>46023.458333329756</v>
      </c>
      <c r="C1493" s="26">
        <f t="shared" si="48"/>
        <v>46023.458333329756</v>
      </c>
      <c r="D1493" s="30"/>
      <c r="E1493" s="30">
        <v>0.54998571799999996</v>
      </c>
      <c r="F1493" s="30"/>
      <c r="G1493"/>
    </row>
    <row r="1494" spans="2:7" x14ac:dyDescent="0.35">
      <c r="B1494" s="28">
        <f t="shared" si="49"/>
        <v>46023.49999999642</v>
      </c>
      <c r="C1494" s="26">
        <f t="shared" si="48"/>
        <v>46023.49999999642</v>
      </c>
      <c r="D1494" s="30"/>
      <c r="E1494" s="30">
        <v>0.55020971799999996</v>
      </c>
      <c r="F1494" s="30"/>
      <c r="G1494"/>
    </row>
    <row r="1495" spans="2:7" x14ac:dyDescent="0.35">
      <c r="B1495" s="28">
        <f t="shared" si="49"/>
        <v>46023.541666663084</v>
      </c>
      <c r="C1495" s="26">
        <f t="shared" si="48"/>
        <v>46023.541666663084</v>
      </c>
      <c r="D1495" s="30"/>
      <c r="E1495" s="30">
        <v>0.54544946400000005</v>
      </c>
      <c r="F1495" s="30"/>
      <c r="G1495"/>
    </row>
    <row r="1496" spans="2:7" x14ac:dyDescent="0.35">
      <c r="B1496" s="28">
        <f t="shared" si="49"/>
        <v>46023.583333329749</v>
      </c>
      <c r="C1496" s="26">
        <f t="shared" si="48"/>
        <v>46023.583333329749</v>
      </c>
      <c r="D1496" s="30"/>
      <c r="E1496" s="30">
        <v>0.54522699900000005</v>
      </c>
      <c r="F1496" s="30"/>
      <c r="G1496"/>
    </row>
    <row r="1497" spans="2:7" x14ac:dyDescent="0.35">
      <c r="B1497" s="28">
        <f t="shared" si="49"/>
        <v>46023.624999996413</v>
      </c>
      <c r="C1497" s="26">
        <f t="shared" si="48"/>
        <v>46023.624999996413</v>
      </c>
      <c r="D1497" s="30"/>
      <c r="E1497" s="30">
        <v>0.545030142</v>
      </c>
      <c r="F1497" s="30"/>
      <c r="G1497"/>
    </row>
    <row r="1498" spans="2:7" x14ac:dyDescent="0.35">
      <c r="B1498" s="28">
        <f t="shared" si="49"/>
        <v>46023.666666663077</v>
      </c>
      <c r="C1498" s="26">
        <f t="shared" si="48"/>
        <v>46023.666666663077</v>
      </c>
      <c r="D1498" s="30"/>
      <c r="E1498" s="30">
        <v>0.54399714799999999</v>
      </c>
      <c r="F1498" s="30"/>
      <c r="G1498"/>
    </row>
    <row r="1499" spans="2:7" x14ac:dyDescent="0.35">
      <c r="B1499" s="28">
        <f t="shared" si="49"/>
        <v>46023.708333329741</v>
      </c>
      <c r="C1499" s="26">
        <f t="shared" si="48"/>
        <v>46023.708333329741</v>
      </c>
      <c r="D1499" s="30"/>
      <c r="E1499" s="30">
        <v>0.542670023</v>
      </c>
      <c r="F1499" s="30"/>
      <c r="G1499"/>
    </row>
    <row r="1500" spans="2:7" x14ac:dyDescent="0.35">
      <c r="B1500" s="28">
        <f t="shared" si="49"/>
        <v>46023.749999996406</v>
      </c>
      <c r="C1500" s="26">
        <f t="shared" si="48"/>
        <v>46023.749999996406</v>
      </c>
      <c r="D1500" s="30"/>
      <c r="E1500" s="30">
        <v>0.537407627</v>
      </c>
      <c r="F1500" s="30"/>
      <c r="G1500"/>
    </row>
    <row r="1501" spans="2:7" x14ac:dyDescent="0.35">
      <c r="B1501" s="28">
        <f t="shared" si="49"/>
        <v>46023.79166666307</v>
      </c>
      <c r="C1501" s="26">
        <f t="shared" si="48"/>
        <v>46023.79166666307</v>
      </c>
      <c r="D1501" s="30"/>
      <c r="E1501" s="30">
        <v>0.53025754199999997</v>
      </c>
      <c r="F1501" s="30"/>
      <c r="G1501"/>
    </row>
    <row r="1502" spans="2:7" x14ac:dyDescent="0.35">
      <c r="B1502" s="28">
        <f t="shared" si="49"/>
        <v>46023.833333329734</v>
      </c>
      <c r="C1502" s="26">
        <f t="shared" si="48"/>
        <v>46023.833333329734</v>
      </c>
      <c r="D1502" s="30"/>
      <c r="E1502" s="30">
        <v>0.52397697700000001</v>
      </c>
      <c r="F1502" s="30"/>
      <c r="G1502"/>
    </row>
    <row r="1503" spans="2:7" x14ac:dyDescent="0.35">
      <c r="B1503" s="28">
        <f t="shared" si="49"/>
        <v>46023.874999996398</v>
      </c>
      <c r="C1503" s="26">
        <f t="shared" si="48"/>
        <v>46023.874999996398</v>
      </c>
      <c r="D1503" s="30"/>
      <c r="E1503" s="30">
        <v>0.52626328899999997</v>
      </c>
      <c r="F1503" s="30"/>
      <c r="G1503"/>
    </row>
    <row r="1504" spans="2:7" x14ac:dyDescent="0.35">
      <c r="B1504" s="28">
        <f t="shared" si="49"/>
        <v>46023.916666663063</v>
      </c>
      <c r="C1504" s="26">
        <f t="shared" si="48"/>
        <v>46023.916666663063</v>
      </c>
      <c r="D1504" s="30"/>
      <c r="E1504" s="30">
        <v>0.52496384100000004</v>
      </c>
      <c r="F1504" s="30"/>
      <c r="G1504"/>
    </row>
    <row r="1505" spans="2:7" x14ac:dyDescent="0.35">
      <c r="B1505" s="28">
        <f t="shared" si="49"/>
        <v>46023.958333329727</v>
      </c>
      <c r="C1505" s="26">
        <f t="shared" si="48"/>
        <v>46023.958333329727</v>
      </c>
      <c r="D1505" s="30"/>
      <c r="E1505" s="30">
        <v>0.528200102</v>
      </c>
      <c r="F1505" s="30"/>
      <c r="G1505"/>
    </row>
    <row r="1506" spans="2:7" x14ac:dyDescent="0.35">
      <c r="B1506" s="28">
        <f t="shared" si="49"/>
        <v>46023.999999996391</v>
      </c>
      <c r="C1506" s="26">
        <f t="shared" si="48"/>
        <v>46023.999999996391</v>
      </c>
      <c r="D1506" s="30"/>
      <c r="E1506" s="30">
        <v>0.51249673900000003</v>
      </c>
      <c r="F1506" s="30"/>
      <c r="G1506"/>
    </row>
    <row r="1507" spans="2:7" x14ac:dyDescent="0.35">
      <c r="B1507" s="28">
        <f t="shared" si="49"/>
        <v>46024.041666663055</v>
      </c>
      <c r="C1507" s="26">
        <f t="shared" si="48"/>
        <v>46024.041666663055</v>
      </c>
      <c r="D1507" s="30"/>
      <c r="E1507" s="30">
        <v>0.50741760499999999</v>
      </c>
      <c r="F1507" s="30"/>
      <c r="G1507"/>
    </row>
    <row r="1508" spans="2:7" x14ac:dyDescent="0.35">
      <c r="B1508" s="28">
        <f t="shared" si="49"/>
        <v>46024.08333332972</v>
      </c>
      <c r="C1508" s="26">
        <f t="shared" si="48"/>
        <v>46024.08333332972</v>
      </c>
      <c r="D1508" s="30"/>
      <c r="E1508" s="30">
        <v>0.50635791600000002</v>
      </c>
      <c r="F1508" s="30"/>
      <c r="G1508"/>
    </row>
    <row r="1509" spans="2:7" x14ac:dyDescent="0.35">
      <c r="B1509" s="28">
        <f t="shared" si="49"/>
        <v>46024.124999996384</v>
      </c>
      <c r="C1509" s="26">
        <f t="shared" si="48"/>
        <v>46024.124999996384</v>
      </c>
      <c r="D1509" s="30"/>
      <c r="E1509" s="30">
        <v>0.50491545100000002</v>
      </c>
      <c r="F1509" s="30"/>
      <c r="G1509"/>
    </row>
    <row r="1510" spans="2:7" x14ac:dyDescent="0.35">
      <c r="B1510" s="28">
        <f t="shared" si="49"/>
        <v>46024.166666663048</v>
      </c>
      <c r="C1510" s="26">
        <f t="shared" si="48"/>
        <v>46024.166666663048</v>
      </c>
      <c r="D1510" s="30"/>
      <c r="E1510" s="30">
        <v>0.504319399</v>
      </c>
      <c r="F1510" s="30"/>
      <c r="G1510"/>
    </row>
    <row r="1511" spans="2:7" x14ac:dyDescent="0.35">
      <c r="B1511" s="28">
        <f t="shared" si="49"/>
        <v>46024.208333329712</v>
      </c>
      <c r="C1511" s="26">
        <f t="shared" si="48"/>
        <v>46024.208333329712</v>
      </c>
      <c r="D1511" s="30"/>
      <c r="E1511" s="30">
        <v>0.50296012800000001</v>
      </c>
      <c r="F1511" s="30"/>
      <c r="G1511"/>
    </row>
    <row r="1512" spans="2:7" x14ac:dyDescent="0.35">
      <c r="B1512" s="28">
        <f t="shared" si="49"/>
        <v>46024.249999996377</v>
      </c>
      <c r="C1512" s="26">
        <f t="shared" si="48"/>
        <v>46024.249999996377</v>
      </c>
      <c r="D1512" s="30"/>
      <c r="E1512" s="30">
        <v>0.50717791300000004</v>
      </c>
      <c r="F1512" s="30"/>
      <c r="G1512"/>
    </row>
    <row r="1513" spans="2:7" x14ac:dyDescent="0.35">
      <c r="B1513" s="28">
        <f t="shared" si="49"/>
        <v>46024.291666663041</v>
      </c>
      <c r="C1513" s="26">
        <f t="shared" si="48"/>
        <v>46024.291666663041</v>
      </c>
      <c r="D1513" s="30"/>
      <c r="E1513" s="30">
        <v>0.51402192199999996</v>
      </c>
      <c r="F1513" s="30"/>
      <c r="G1513"/>
    </row>
    <row r="1514" spans="2:7" x14ac:dyDescent="0.35">
      <c r="B1514" s="28">
        <f t="shared" si="49"/>
        <v>46024.333333329705</v>
      </c>
      <c r="C1514" s="26">
        <f t="shared" si="48"/>
        <v>46024.333333329705</v>
      </c>
      <c r="D1514" s="30"/>
      <c r="E1514" s="30">
        <v>0.52609786300000005</v>
      </c>
      <c r="F1514" s="30"/>
      <c r="G1514"/>
    </row>
    <row r="1515" spans="2:7" x14ac:dyDescent="0.35">
      <c r="B1515" s="28">
        <f t="shared" si="49"/>
        <v>46024.374999996369</v>
      </c>
      <c r="C1515" s="26">
        <f t="shared" si="48"/>
        <v>46024.374999996369</v>
      </c>
      <c r="D1515" s="30"/>
      <c r="E1515" s="30">
        <v>0.53477997899999996</v>
      </c>
      <c r="F1515" s="30"/>
      <c r="G1515"/>
    </row>
    <row r="1516" spans="2:7" x14ac:dyDescent="0.35">
      <c r="B1516" s="28">
        <f t="shared" si="49"/>
        <v>46024.416666663034</v>
      </c>
      <c r="C1516" s="26">
        <f t="shared" si="48"/>
        <v>46024.416666663034</v>
      </c>
      <c r="D1516" s="30"/>
      <c r="E1516" s="30">
        <v>0.54222346300000002</v>
      </c>
      <c r="F1516" s="30"/>
      <c r="G1516"/>
    </row>
    <row r="1517" spans="2:7" x14ac:dyDescent="0.35">
      <c r="B1517" s="28">
        <f t="shared" si="49"/>
        <v>46024.458333329698</v>
      </c>
      <c r="C1517" s="26">
        <f t="shared" si="48"/>
        <v>46024.458333329698</v>
      </c>
      <c r="D1517" s="30"/>
      <c r="E1517" s="30">
        <v>0.544480772</v>
      </c>
      <c r="F1517" s="30"/>
      <c r="G1517"/>
    </row>
    <row r="1518" spans="2:7" x14ac:dyDescent="0.35">
      <c r="B1518" s="28">
        <f t="shared" si="49"/>
        <v>46024.499999996362</v>
      </c>
      <c r="C1518" s="26">
        <f t="shared" si="48"/>
        <v>46024.499999996362</v>
      </c>
      <c r="D1518" s="30"/>
      <c r="E1518" s="30">
        <v>0.54470252900000005</v>
      </c>
      <c r="F1518" s="30"/>
      <c r="G1518"/>
    </row>
    <row r="1519" spans="2:7" x14ac:dyDescent="0.35">
      <c r="B1519" s="28">
        <f t="shared" si="49"/>
        <v>46024.541666663026</v>
      </c>
      <c r="C1519" s="26">
        <f t="shared" si="48"/>
        <v>46024.541666663026</v>
      </c>
      <c r="D1519" s="30"/>
      <c r="E1519" s="30">
        <v>0.53998992199999996</v>
      </c>
      <c r="F1519" s="30"/>
      <c r="G1519"/>
    </row>
    <row r="1520" spans="2:7" x14ac:dyDescent="0.35">
      <c r="B1520" s="28">
        <f t="shared" si="49"/>
        <v>46024.583333329691</v>
      </c>
      <c r="C1520" s="26">
        <f t="shared" si="48"/>
        <v>46024.583333329691</v>
      </c>
      <c r="D1520" s="30"/>
      <c r="E1520" s="30">
        <v>0.53976968299999994</v>
      </c>
      <c r="F1520" s="30"/>
      <c r="G1520"/>
    </row>
    <row r="1521" spans="2:7" x14ac:dyDescent="0.35">
      <c r="B1521" s="28">
        <f t="shared" si="49"/>
        <v>46024.624999996355</v>
      </c>
      <c r="C1521" s="26">
        <f t="shared" si="48"/>
        <v>46024.624999996355</v>
      </c>
      <c r="D1521" s="30"/>
      <c r="E1521" s="30">
        <v>0.53957479699999999</v>
      </c>
      <c r="F1521" s="30"/>
      <c r="G1521"/>
    </row>
    <row r="1522" spans="2:7" x14ac:dyDescent="0.35">
      <c r="B1522" s="28">
        <f t="shared" si="49"/>
        <v>46024.666666663019</v>
      </c>
      <c r="C1522" s="26">
        <f t="shared" si="48"/>
        <v>46024.666666663019</v>
      </c>
      <c r="D1522" s="30"/>
      <c r="E1522" s="30">
        <v>0.53855214200000001</v>
      </c>
      <c r="F1522" s="30"/>
      <c r="G1522"/>
    </row>
    <row r="1523" spans="2:7" x14ac:dyDescent="0.35">
      <c r="B1523" s="28">
        <f t="shared" si="49"/>
        <v>46024.708333329683</v>
      </c>
      <c r="C1523" s="26">
        <f t="shared" si="48"/>
        <v>46024.708333329683</v>
      </c>
      <c r="D1523" s="30"/>
      <c r="E1523" s="30">
        <v>0.53723830100000003</v>
      </c>
      <c r="F1523" s="30"/>
      <c r="G1523"/>
    </row>
    <row r="1524" spans="2:7" x14ac:dyDescent="0.35">
      <c r="B1524" s="28">
        <f t="shared" si="49"/>
        <v>46024.749999996347</v>
      </c>
      <c r="C1524" s="26">
        <f t="shared" si="48"/>
        <v>46024.749999996347</v>
      </c>
      <c r="D1524" s="30"/>
      <c r="E1524" s="30">
        <v>0.53202857699999995</v>
      </c>
      <c r="F1524" s="30"/>
      <c r="G1524"/>
    </row>
    <row r="1525" spans="2:7" x14ac:dyDescent="0.35">
      <c r="B1525" s="28">
        <f t="shared" si="49"/>
        <v>46024.791666663012</v>
      </c>
      <c r="C1525" s="26">
        <f t="shared" si="48"/>
        <v>46024.791666663012</v>
      </c>
      <c r="D1525" s="30"/>
      <c r="E1525" s="30">
        <v>0.52495006</v>
      </c>
      <c r="F1525" s="30"/>
      <c r="G1525"/>
    </row>
    <row r="1526" spans="2:7" x14ac:dyDescent="0.35">
      <c r="B1526" s="28">
        <f t="shared" si="49"/>
        <v>46024.833333329676</v>
      </c>
      <c r="C1526" s="26">
        <f t="shared" si="48"/>
        <v>46024.833333329676</v>
      </c>
      <c r="D1526" s="30"/>
      <c r="E1526" s="30">
        <v>0.51873235799999995</v>
      </c>
      <c r="F1526" s="30"/>
      <c r="G1526"/>
    </row>
    <row r="1527" spans="2:7" x14ac:dyDescent="0.35">
      <c r="B1527" s="28">
        <f t="shared" si="49"/>
        <v>46024.87499999634</v>
      </c>
      <c r="C1527" s="26">
        <f t="shared" si="48"/>
        <v>46024.87499999634</v>
      </c>
      <c r="D1527" s="30"/>
      <c r="E1527" s="30">
        <v>0.52099578700000004</v>
      </c>
      <c r="F1527" s="30"/>
      <c r="G1527"/>
    </row>
    <row r="1528" spans="2:7" x14ac:dyDescent="0.35">
      <c r="B1528" s="28">
        <f t="shared" si="49"/>
        <v>46024.916666663004</v>
      </c>
      <c r="C1528" s="26">
        <f t="shared" si="48"/>
        <v>46024.916666663004</v>
      </c>
      <c r="D1528" s="30"/>
      <c r="E1528" s="30">
        <v>0.51970934499999999</v>
      </c>
      <c r="F1528" s="30"/>
      <c r="G1528"/>
    </row>
    <row r="1529" spans="2:7" x14ac:dyDescent="0.35">
      <c r="B1529" s="28">
        <f t="shared" si="49"/>
        <v>46024.958333329669</v>
      </c>
      <c r="C1529" s="26">
        <f t="shared" si="48"/>
        <v>46024.958333329669</v>
      </c>
      <c r="D1529" s="30"/>
      <c r="E1529" s="30">
        <v>0.52291321300000004</v>
      </c>
      <c r="F1529" s="30"/>
      <c r="G1529"/>
    </row>
    <row r="1530" spans="2:7" x14ac:dyDescent="0.35">
      <c r="B1530" s="28">
        <f t="shared" si="49"/>
        <v>46024.999999996333</v>
      </c>
      <c r="C1530" s="26">
        <f t="shared" si="48"/>
        <v>46024.999999996333</v>
      </c>
      <c r="D1530" s="30"/>
      <c r="E1530" s="30">
        <v>0.51587891100000005</v>
      </c>
      <c r="F1530" s="30"/>
      <c r="G1530"/>
    </row>
    <row r="1531" spans="2:7" x14ac:dyDescent="0.35">
      <c r="B1531" s="28">
        <f t="shared" si="49"/>
        <v>46025.041666662997</v>
      </c>
      <c r="C1531" s="26">
        <f t="shared" si="48"/>
        <v>46025.041666662997</v>
      </c>
      <c r="D1531" s="30"/>
      <c r="E1531" s="30">
        <v>0.51076625899999994</v>
      </c>
      <c r="F1531" s="30"/>
      <c r="G1531"/>
    </row>
    <row r="1532" spans="2:7" x14ac:dyDescent="0.35">
      <c r="B1532" s="28">
        <f t="shared" si="49"/>
        <v>46025.083333329661</v>
      </c>
      <c r="C1532" s="26">
        <f t="shared" si="48"/>
        <v>46025.083333329661</v>
      </c>
      <c r="D1532" s="30"/>
      <c r="E1532" s="30">
        <v>0.50969957600000004</v>
      </c>
      <c r="F1532" s="30"/>
      <c r="G1532"/>
    </row>
    <row r="1533" spans="2:7" x14ac:dyDescent="0.35">
      <c r="B1533" s="28">
        <f t="shared" si="49"/>
        <v>46025.124999996326</v>
      </c>
      <c r="C1533" s="26">
        <f t="shared" si="48"/>
        <v>46025.124999996326</v>
      </c>
      <c r="D1533" s="30"/>
      <c r="E1533" s="30">
        <v>0.50824759100000005</v>
      </c>
      <c r="F1533" s="30"/>
      <c r="G1533"/>
    </row>
    <row r="1534" spans="2:7" x14ac:dyDescent="0.35">
      <c r="B1534" s="28">
        <f t="shared" si="49"/>
        <v>46025.16666666299</v>
      </c>
      <c r="C1534" s="26">
        <f t="shared" si="48"/>
        <v>46025.16666666299</v>
      </c>
      <c r="D1534" s="30"/>
      <c r="E1534" s="30">
        <v>0.50764760600000003</v>
      </c>
      <c r="F1534" s="30"/>
      <c r="G1534"/>
    </row>
    <row r="1535" spans="2:7" x14ac:dyDescent="0.35">
      <c r="B1535" s="28">
        <f t="shared" si="49"/>
        <v>46025.208333329654</v>
      </c>
      <c r="C1535" s="26">
        <f t="shared" si="48"/>
        <v>46025.208333329654</v>
      </c>
      <c r="D1535" s="30"/>
      <c r="E1535" s="30">
        <v>0.50627936500000004</v>
      </c>
      <c r="F1535" s="30"/>
      <c r="G1535"/>
    </row>
    <row r="1536" spans="2:7" x14ac:dyDescent="0.35">
      <c r="B1536" s="28">
        <f t="shared" si="49"/>
        <v>46025.249999996318</v>
      </c>
      <c r="C1536" s="26">
        <f t="shared" si="48"/>
        <v>46025.249999996318</v>
      </c>
      <c r="D1536" s="30"/>
      <c r="E1536" s="30">
        <v>0.51052498499999999</v>
      </c>
      <c r="F1536" s="30"/>
      <c r="G1536"/>
    </row>
    <row r="1537" spans="2:7" x14ac:dyDescent="0.35">
      <c r="B1537" s="28">
        <f t="shared" si="49"/>
        <v>46025.291666662983</v>
      </c>
      <c r="C1537" s="26">
        <f t="shared" si="48"/>
        <v>46025.291666662983</v>
      </c>
      <c r="D1537" s="30"/>
      <c r="E1537" s="30">
        <v>0.51741415999999996</v>
      </c>
      <c r="F1537" s="30"/>
      <c r="G1537"/>
    </row>
    <row r="1538" spans="2:7" x14ac:dyDescent="0.35">
      <c r="B1538" s="28">
        <f t="shared" si="49"/>
        <v>46025.333333329647</v>
      </c>
      <c r="C1538" s="26">
        <f t="shared" si="48"/>
        <v>46025.333333329647</v>
      </c>
      <c r="D1538" s="30"/>
      <c r="E1538" s="30">
        <v>0.52956979500000001</v>
      </c>
      <c r="F1538" s="30"/>
      <c r="G1538"/>
    </row>
    <row r="1539" spans="2:7" x14ac:dyDescent="0.35">
      <c r="B1539" s="28">
        <f t="shared" si="49"/>
        <v>46025.374999996311</v>
      </c>
      <c r="C1539" s="26">
        <f t="shared" si="48"/>
        <v>46025.374999996311</v>
      </c>
      <c r="D1539" s="30"/>
      <c r="E1539" s="30">
        <v>0.53830920699999996</v>
      </c>
      <c r="F1539" s="30"/>
      <c r="G1539"/>
    </row>
    <row r="1540" spans="2:7" x14ac:dyDescent="0.35">
      <c r="B1540" s="28">
        <f t="shared" si="49"/>
        <v>46025.416666662975</v>
      </c>
      <c r="C1540" s="26">
        <f t="shared" si="48"/>
        <v>46025.416666662975</v>
      </c>
      <c r="D1540" s="30"/>
      <c r="E1540" s="30">
        <v>0.54580181400000005</v>
      </c>
      <c r="F1540" s="30"/>
      <c r="G1540"/>
    </row>
    <row r="1541" spans="2:7" x14ac:dyDescent="0.35">
      <c r="B1541" s="28">
        <f t="shared" si="49"/>
        <v>46025.45833332964</v>
      </c>
      <c r="C1541" s="26">
        <f t="shared" si="48"/>
        <v>46025.45833332964</v>
      </c>
      <c r="D1541" s="30"/>
      <c r="E1541" s="30">
        <v>0.54807402000000005</v>
      </c>
      <c r="F1541" s="30"/>
      <c r="G1541"/>
    </row>
    <row r="1542" spans="2:7" x14ac:dyDescent="0.35">
      <c r="B1542" s="28">
        <f t="shared" si="49"/>
        <v>46025.499999996304</v>
      </c>
      <c r="C1542" s="26">
        <f t="shared" si="48"/>
        <v>46025.499999996304</v>
      </c>
      <c r="D1542" s="30"/>
      <c r="E1542" s="30">
        <v>0.54829724099999999</v>
      </c>
      <c r="F1542" s="30"/>
      <c r="G1542"/>
    </row>
    <row r="1543" spans="2:7" x14ac:dyDescent="0.35">
      <c r="B1543" s="28">
        <f t="shared" si="49"/>
        <v>46025.541666662968</v>
      </c>
      <c r="C1543" s="26">
        <f t="shared" si="48"/>
        <v>46025.541666662968</v>
      </c>
      <c r="D1543" s="30"/>
      <c r="E1543" s="30">
        <v>0.54355353299999998</v>
      </c>
      <c r="F1543" s="30"/>
      <c r="G1543"/>
    </row>
    <row r="1544" spans="2:7" x14ac:dyDescent="0.35">
      <c r="B1544" s="28">
        <f t="shared" si="49"/>
        <v>46025.583333329632</v>
      </c>
      <c r="C1544" s="26">
        <f t="shared" si="48"/>
        <v>46025.583333329632</v>
      </c>
      <c r="D1544" s="30"/>
      <c r="E1544" s="30">
        <v>0.54333184099999998</v>
      </c>
      <c r="F1544" s="30"/>
      <c r="G1544"/>
    </row>
    <row r="1545" spans="2:7" x14ac:dyDescent="0.35">
      <c r="B1545" s="28">
        <f t="shared" si="49"/>
        <v>46025.624999996297</v>
      </c>
      <c r="C1545" s="26">
        <f t="shared" si="48"/>
        <v>46025.624999996297</v>
      </c>
      <c r="D1545" s="30"/>
      <c r="E1545" s="30">
        <v>0.54313566899999999</v>
      </c>
      <c r="F1545" s="30"/>
      <c r="G1545"/>
    </row>
    <row r="1546" spans="2:7" x14ac:dyDescent="0.35">
      <c r="B1546" s="28">
        <f t="shared" si="49"/>
        <v>46025.666666662961</v>
      </c>
      <c r="C1546" s="26">
        <f t="shared" si="48"/>
        <v>46025.666666662961</v>
      </c>
      <c r="D1546" s="30"/>
      <c r="E1546" s="30">
        <v>0.54210626500000003</v>
      </c>
      <c r="F1546" s="30"/>
      <c r="G1546"/>
    </row>
    <row r="1547" spans="2:7" x14ac:dyDescent="0.35">
      <c r="B1547" s="28">
        <f t="shared" si="49"/>
        <v>46025.708333329625</v>
      </c>
      <c r="C1547" s="26">
        <f t="shared" si="48"/>
        <v>46025.708333329625</v>
      </c>
      <c r="D1547" s="30"/>
      <c r="E1547" s="30">
        <v>0.54078375400000001</v>
      </c>
      <c r="F1547" s="30"/>
      <c r="G1547"/>
    </row>
    <row r="1548" spans="2:7" x14ac:dyDescent="0.35">
      <c r="B1548" s="28">
        <f t="shared" si="49"/>
        <v>46025.749999996289</v>
      </c>
      <c r="C1548" s="26">
        <f t="shared" si="48"/>
        <v>46025.749999996289</v>
      </c>
      <c r="D1548" s="30"/>
      <c r="E1548" s="30">
        <v>0.53553964899999995</v>
      </c>
      <c r="F1548" s="30"/>
      <c r="G1548"/>
    </row>
    <row r="1549" spans="2:7" x14ac:dyDescent="0.35">
      <c r="B1549" s="28">
        <f t="shared" si="49"/>
        <v>46025.791666662954</v>
      </c>
      <c r="C1549" s="26">
        <f t="shared" si="48"/>
        <v>46025.791666662954</v>
      </c>
      <c r="D1549" s="30"/>
      <c r="E1549" s="30">
        <v>0.52841441700000003</v>
      </c>
      <c r="F1549" s="30"/>
      <c r="G1549"/>
    </row>
    <row r="1550" spans="2:7" x14ac:dyDescent="0.35">
      <c r="B1550" s="28">
        <f t="shared" si="49"/>
        <v>46025.833333329618</v>
      </c>
      <c r="C1550" s="26">
        <f t="shared" si="48"/>
        <v>46025.833333329618</v>
      </c>
      <c r="D1550" s="30"/>
      <c r="E1550" s="30">
        <v>0.52215568199999995</v>
      </c>
      <c r="F1550" s="30"/>
      <c r="G1550"/>
    </row>
    <row r="1551" spans="2:7" x14ac:dyDescent="0.35">
      <c r="B1551" s="28">
        <f t="shared" si="49"/>
        <v>46025.874999996282</v>
      </c>
      <c r="C1551" s="26">
        <f t="shared" si="48"/>
        <v>46025.874999996282</v>
      </c>
      <c r="D1551" s="30"/>
      <c r="E1551" s="30">
        <v>0.52443404800000004</v>
      </c>
      <c r="F1551" s="30"/>
      <c r="G1551"/>
    </row>
    <row r="1552" spans="2:7" x14ac:dyDescent="0.35">
      <c r="B1552" s="28">
        <f t="shared" si="49"/>
        <v>46025.916666662946</v>
      </c>
      <c r="C1552" s="26">
        <f t="shared" si="48"/>
        <v>46025.916666662946</v>
      </c>
      <c r="D1552" s="30"/>
      <c r="E1552" s="30">
        <v>0.52313911700000004</v>
      </c>
      <c r="F1552" s="30"/>
      <c r="G1552"/>
    </row>
    <row r="1553" spans="2:7" x14ac:dyDescent="0.35">
      <c r="B1553" s="28">
        <f t="shared" si="49"/>
        <v>46025.95833332961</v>
      </c>
      <c r="C1553" s="26">
        <f t="shared" si="48"/>
        <v>46025.95833332961</v>
      </c>
      <c r="D1553" s="30"/>
      <c r="E1553" s="30">
        <v>0.52636412799999999</v>
      </c>
      <c r="F1553" s="30"/>
      <c r="G1553"/>
    </row>
    <row r="1554" spans="2:7" x14ac:dyDescent="0.35">
      <c r="B1554" s="28">
        <f t="shared" si="49"/>
        <v>46025.999999996275</v>
      </c>
      <c r="C1554" s="26">
        <f t="shared" si="48"/>
        <v>46025.999999996275</v>
      </c>
      <c r="D1554" s="30"/>
      <c r="E1554" s="30">
        <v>0.52441387800000006</v>
      </c>
      <c r="F1554" s="30"/>
      <c r="G1554"/>
    </row>
    <row r="1555" spans="2:7" x14ac:dyDescent="0.35">
      <c r="B1555" s="28">
        <f t="shared" si="49"/>
        <v>46026.041666662939</v>
      </c>
      <c r="C1555" s="26">
        <f t="shared" ref="C1555:C1618" si="50">B1555</f>
        <v>46026.041666662939</v>
      </c>
      <c r="D1555" s="30"/>
      <c r="E1555" s="30">
        <v>0.51774350599999996</v>
      </c>
      <c r="F1555" s="30"/>
      <c r="G1555"/>
    </row>
    <row r="1556" spans="2:7" x14ac:dyDescent="0.35">
      <c r="B1556" s="28">
        <f t="shared" ref="B1556:B1619" si="51">B1555+1/24</f>
        <v>46026.083333329603</v>
      </c>
      <c r="C1556" s="26">
        <f t="shared" si="50"/>
        <v>46026.083333329603</v>
      </c>
      <c r="D1556" s="30"/>
      <c r="E1556" s="30">
        <v>0.51395900800000005</v>
      </c>
      <c r="F1556" s="30"/>
      <c r="G1556"/>
    </row>
    <row r="1557" spans="2:7" x14ac:dyDescent="0.35">
      <c r="B1557" s="28">
        <f t="shared" si="51"/>
        <v>46026.124999996267</v>
      </c>
      <c r="C1557" s="26">
        <f t="shared" si="50"/>
        <v>46026.124999996267</v>
      </c>
      <c r="D1557" s="30"/>
      <c r="E1557" s="30">
        <v>0.51203442200000004</v>
      </c>
      <c r="F1557" s="30"/>
      <c r="G1557"/>
    </row>
    <row r="1558" spans="2:7" x14ac:dyDescent="0.35">
      <c r="B1558" s="28">
        <f t="shared" si="51"/>
        <v>46026.166666662932</v>
      </c>
      <c r="C1558" s="26">
        <f t="shared" si="50"/>
        <v>46026.166666662932</v>
      </c>
      <c r="D1558" s="30"/>
      <c r="E1558" s="30">
        <v>0.50927853599999995</v>
      </c>
      <c r="F1558" s="30"/>
      <c r="G1558"/>
    </row>
    <row r="1559" spans="2:7" x14ac:dyDescent="0.35">
      <c r="B1559" s="28">
        <f t="shared" si="51"/>
        <v>46026.208333329596</v>
      </c>
      <c r="C1559" s="26">
        <f t="shared" si="50"/>
        <v>46026.208333329596</v>
      </c>
      <c r="D1559" s="30"/>
      <c r="E1559" s="30">
        <v>0.50758268299999998</v>
      </c>
      <c r="F1559" s="30"/>
      <c r="G1559"/>
    </row>
    <row r="1560" spans="2:7" x14ac:dyDescent="0.35">
      <c r="B1560" s="28">
        <f t="shared" si="51"/>
        <v>46026.24999999626</v>
      </c>
      <c r="C1560" s="26">
        <f t="shared" si="50"/>
        <v>46026.24999999626</v>
      </c>
      <c r="D1560" s="30"/>
      <c r="E1560" s="30">
        <v>0.520260689</v>
      </c>
      <c r="F1560" s="30"/>
      <c r="G1560"/>
    </row>
    <row r="1561" spans="2:7" x14ac:dyDescent="0.35">
      <c r="B1561" s="28">
        <f t="shared" si="51"/>
        <v>46026.291666662924</v>
      </c>
      <c r="C1561" s="26">
        <f t="shared" si="50"/>
        <v>46026.291666662924</v>
      </c>
      <c r="D1561" s="30"/>
      <c r="E1561" s="30">
        <v>0.54078806499999998</v>
      </c>
      <c r="F1561" s="30"/>
      <c r="G1561"/>
    </row>
    <row r="1562" spans="2:7" x14ac:dyDescent="0.35">
      <c r="B1562" s="28">
        <f t="shared" si="51"/>
        <v>46026.333333329589</v>
      </c>
      <c r="C1562" s="26">
        <f t="shared" si="50"/>
        <v>46026.333333329589</v>
      </c>
      <c r="D1562" s="30"/>
      <c r="E1562" s="30">
        <v>0.54666602900000005</v>
      </c>
      <c r="F1562" s="30"/>
      <c r="G1562"/>
    </row>
    <row r="1563" spans="2:7" x14ac:dyDescent="0.35">
      <c r="B1563" s="28">
        <f t="shared" si="51"/>
        <v>46026.374999996253</v>
      </c>
      <c r="C1563" s="26">
        <f t="shared" si="50"/>
        <v>46026.374999996253</v>
      </c>
      <c r="D1563" s="30"/>
      <c r="E1563" s="30">
        <v>0.53876184599999999</v>
      </c>
      <c r="F1563" s="30"/>
      <c r="G1563"/>
    </row>
    <row r="1564" spans="2:7" x14ac:dyDescent="0.35">
      <c r="B1564" s="28">
        <f t="shared" si="51"/>
        <v>46026.416666662917</v>
      </c>
      <c r="C1564" s="26">
        <f t="shared" si="50"/>
        <v>46026.416666662917</v>
      </c>
      <c r="D1564" s="30"/>
      <c r="E1564" s="30">
        <v>0.53395642300000001</v>
      </c>
      <c r="F1564" s="30"/>
      <c r="G1564"/>
    </row>
    <row r="1565" spans="2:7" x14ac:dyDescent="0.35">
      <c r="B1565" s="28">
        <f t="shared" si="51"/>
        <v>46026.458333329581</v>
      </c>
      <c r="C1565" s="26">
        <f t="shared" si="50"/>
        <v>46026.458333329581</v>
      </c>
      <c r="D1565" s="30"/>
      <c r="E1565" s="30">
        <v>0.53737978200000003</v>
      </c>
      <c r="F1565" s="30"/>
      <c r="G1565"/>
    </row>
    <row r="1566" spans="2:7" x14ac:dyDescent="0.35">
      <c r="B1566" s="28">
        <f t="shared" si="51"/>
        <v>46026.499999996246</v>
      </c>
      <c r="C1566" s="26">
        <f t="shared" si="50"/>
        <v>46026.499999996246</v>
      </c>
      <c r="D1566" s="30"/>
      <c r="E1566" s="30">
        <v>0.536899389</v>
      </c>
      <c r="F1566" s="30"/>
      <c r="G1566"/>
    </row>
    <row r="1567" spans="2:7" x14ac:dyDescent="0.35">
      <c r="B1567" s="28">
        <f t="shared" si="51"/>
        <v>46026.54166666291</v>
      </c>
      <c r="C1567" s="26">
        <f t="shared" si="50"/>
        <v>46026.54166666291</v>
      </c>
      <c r="D1567" s="30"/>
      <c r="E1567" s="30">
        <v>0.53608200900000003</v>
      </c>
      <c r="F1567" s="30"/>
      <c r="G1567"/>
    </row>
    <row r="1568" spans="2:7" x14ac:dyDescent="0.35">
      <c r="B1568" s="28">
        <f t="shared" si="51"/>
        <v>46026.583333329574</v>
      </c>
      <c r="C1568" s="26">
        <f t="shared" si="50"/>
        <v>46026.583333329574</v>
      </c>
      <c r="D1568" s="30"/>
      <c r="E1568" s="30">
        <v>0.54081581099999998</v>
      </c>
      <c r="F1568" s="30"/>
      <c r="G1568"/>
    </row>
    <row r="1569" spans="2:7" x14ac:dyDescent="0.35">
      <c r="B1569" s="28">
        <f t="shared" si="51"/>
        <v>46026.624999996238</v>
      </c>
      <c r="C1569" s="26">
        <f t="shared" si="50"/>
        <v>46026.624999996238</v>
      </c>
      <c r="D1569" s="30"/>
      <c r="E1569" s="30">
        <v>0.54468788099999998</v>
      </c>
      <c r="F1569" s="30"/>
      <c r="G1569"/>
    </row>
    <row r="1570" spans="2:7" x14ac:dyDescent="0.35">
      <c r="B1570" s="28">
        <f t="shared" si="51"/>
        <v>46026.666666662903</v>
      </c>
      <c r="C1570" s="26">
        <f t="shared" si="50"/>
        <v>46026.666666662903</v>
      </c>
      <c r="D1570" s="30"/>
      <c r="E1570" s="30">
        <v>0.54466677299999999</v>
      </c>
      <c r="F1570" s="30"/>
      <c r="G1570"/>
    </row>
    <row r="1571" spans="2:7" x14ac:dyDescent="0.35">
      <c r="B1571" s="28">
        <f t="shared" si="51"/>
        <v>46026.708333329567</v>
      </c>
      <c r="C1571" s="26">
        <f t="shared" si="50"/>
        <v>46026.708333329567</v>
      </c>
      <c r="D1571" s="30"/>
      <c r="E1571" s="30">
        <v>0.54299007799999999</v>
      </c>
      <c r="F1571" s="30"/>
      <c r="G1571"/>
    </row>
    <row r="1572" spans="2:7" x14ac:dyDescent="0.35">
      <c r="B1572" s="28">
        <f t="shared" si="51"/>
        <v>46026.749999996231</v>
      </c>
      <c r="C1572" s="26">
        <f t="shared" si="50"/>
        <v>46026.749999996231</v>
      </c>
      <c r="D1572" s="30"/>
      <c r="E1572" s="30">
        <v>0.54054593399999995</v>
      </c>
      <c r="F1572" s="30"/>
      <c r="G1572"/>
    </row>
    <row r="1573" spans="2:7" x14ac:dyDescent="0.35">
      <c r="B1573" s="28">
        <f t="shared" si="51"/>
        <v>46026.791666662895</v>
      </c>
      <c r="C1573" s="26">
        <f t="shared" si="50"/>
        <v>46026.791666662895</v>
      </c>
      <c r="D1573" s="30"/>
      <c r="E1573" s="30">
        <v>0.53666428499999996</v>
      </c>
      <c r="F1573" s="30"/>
      <c r="G1573"/>
    </row>
    <row r="1574" spans="2:7" x14ac:dyDescent="0.35">
      <c r="B1574" s="28">
        <f t="shared" si="51"/>
        <v>46026.83333332956</v>
      </c>
      <c r="C1574" s="26">
        <f t="shared" si="50"/>
        <v>46026.83333332956</v>
      </c>
      <c r="D1574" s="30"/>
      <c r="E1574" s="30">
        <v>0.53050249500000002</v>
      </c>
      <c r="F1574" s="30"/>
      <c r="G1574"/>
    </row>
    <row r="1575" spans="2:7" x14ac:dyDescent="0.35">
      <c r="B1575" s="28">
        <f t="shared" si="51"/>
        <v>46026.874999996224</v>
      </c>
      <c r="C1575" s="26">
        <f t="shared" si="50"/>
        <v>46026.874999996224</v>
      </c>
      <c r="D1575" s="30"/>
      <c r="E1575" s="30">
        <v>0.53139132600000005</v>
      </c>
      <c r="F1575" s="30"/>
      <c r="G1575"/>
    </row>
    <row r="1576" spans="2:7" x14ac:dyDescent="0.35">
      <c r="B1576" s="28">
        <f t="shared" si="51"/>
        <v>46026.916666662888</v>
      </c>
      <c r="C1576" s="26">
        <f t="shared" si="50"/>
        <v>46026.916666662888</v>
      </c>
      <c r="D1576" s="30"/>
      <c r="E1576" s="30">
        <v>0.52791725199999995</v>
      </c>
      <c r="F1576" s="30"/>
      <c r="G1576"/>
    </row>
    <row r="1577" spans="2:7" x14ac:dyDescent="0.35">
      <c r="B1577" s="28">
        <f t="shared" si="51"/>
        <v>46026.958333329552</v>
      </c>
      <c r="C1577" s="26">
        <f t="shared" si="50"/>
        <v>46026.958333329552</v>
      </c>
      <c r="D1577" s="30"/>
      <c r="E1577" s="30">
        <v>0.53179717500000001</v>
      </c>
      <c r="F1577" s="30"/>
      <c r="G1577"/>
    </row>
    <row r="1578" spans="2:7" x14ac:dyDescent="0.35">
      <c r="B1578" s="28">
        <f t="shared" si="51"/>
        <v>46026.999999996217</v>
      </c>
      <c r="C1578" s="26">
        <f t="shared" si="50"/>
        <v>46026.999999996217</v>
      </c>
      <c r="D1578" s="30"/>
      <c r="E1578" s="30">
        <v>0.52235300900000003</v>
      </c>
      <c r="F1578" s="30"/>
      <c r="G1578"/>
    </row>
    <row r="1579" spans="2:7" x14ac:dyDescent="0.35">
      <c r="B1579" s="28">
        <f t="shared" si="51"/>
        <v>46027.041666662881</v>
      </c>
      <c r="C1579" s="26">
        <f t="shared" si="50"/>
        <v>46027.041666662881</v>
      </c>
      <c r="D1579" s="30"/>
      <c r="E1579" s="30">
        <v>0.51570885</v>
      </c>
      <c r="F1579" s="30"/>
      <c r="G1579"/>
    </row>
    <row r="1580" spans="2:7" x14ac:dyDescent="0.35">
      <c r="B1580" s="28">
        <f t="shared" si="51"/>
        <v>46027.083333329545</v>
      </c>
      <c r="C1580" s="26">
        <f t="shared" si="50"/>
        <v>46027.083333329545</v>
      </c>
      <c r="D1580" s="30"/>
      <c r="E1580" s="30">
        <v>0.51193922599999997</v>
      </c>
      <c r="F1580" s="30"/>
      <c r="G1580"/>
    </row>
    <row r="1581" spans="2:7" x14ac:dyDescent="0.35">
      <c r="B1581" s="28">
        <f t="shared" si="51"/>
        <v>46027.124999996209</v>
      </c>
      <c r="C1581" s="26">
        <f t="shared" si="50"/>
        <v>46027.124999996209</v>
      </c>
      <c r="D1581" s="30"/>
      <c r="E1581" s="30">
        <v>0.51002220300000001</v>
      </c>
      <c r="F1581" s="30"/>
      <c r="G1581"/>
    </row>
    <row r="1582" spans="2:7" x14ac:dyDescent="0.35">
      <c r="B1582" s="28">
        <f t="shared" si="51"/>
        <v>46027.166666662873</v>
      </c>
      <c r="C1582" s="26">
        <f t="shared" si="50"/>
        <v>46027.166666662873</v>
      </c>
      <c r="D1582" s="30"/>
      <c r="E1582" s="30">
        <v>0.50727714700000004</v>
      </c>
      <c r="F1582" s="30"/>
      <c r="G1582"/>
    </row>
    <row r="1583" spans="2:7" x14ac:dyDescent="0.35">
      <c r="B1583" s="28">
        <f t="shared" si="51"/>
        <v>46027.208333329538</v>
      </c>
      <c r="C1583" s="26">
        <f t="shared" si="50"/>
        <v>46027.208333329538</v>
      </c>
      <c r="D1583" s="30"/>
      <c r="E1583" s="30">
        <v>0.505587958</v>
      </c>
      <c r="F1583" s="30"/>
      <c r="G1583"/>
    </row>
    <row r="1584" spans="2:7" x14ac:dyDescent="0.35">
      <c r="B1584" s="28">
        <f t="shared" si="51"/>
        <v>46027.249999996202</v>
      </c>
      <c r="C1584" s="26">
        <f t="shared" si="50"/>
        <v>46027.249999996202</v>
      </c>
      <c r="D1584" s="30"/>
      <c r="E1584" s="30">
        <v>0.51821614100000002</v>
      </c>
      <c r="F1584" s="30"/>
      <c r="G1584"/>
    </row>
    <row r="1585" spans="2:7" x14ac:dyDescent="0.35">
      <c r="B1585" s="28">
        <f t="shared" si="51"/>
        <v>46027.291666662866</v>
      </c>
      <c r="C1585" s="26">
        <f t="shared" si="50"/>
        <v>46027.291666662866</v>
      </c>
      <c r="D1585" s="30"/>
      <c r="E1585" s="30">
        <v>0.53866284799999997</v>
      </c>
      <c r="F1585" s="30"/>
      <c r="G1585"/>
    </row>
    <row r="1586" spans="2:7" x14ac:dyDescent="0.35">
      <c r="B1586" s="28">
        <f t="shared" si="51"/>
        <v>46027.33333332953</v>
      </c>
      <c r="C1586" s="26">
        <f t="shared" si="50"/>
        <v>46027.33333332953</v>
      </c>
      <c r="D1586" s="30"/>
      <c r="E1586" s="30">
        <v>0.54451771199999999</v>
      </c>
      <c r="F1586" s="30"/>
      <c r="G1586"/>
    </row>
    <row r="1587" spans="2:7" x14ac:dyDescent="0.35">
      <c r="B1587" s="28">
        <f t="shared" si="51"/>
        <v>46027.374999996195</v>
      </c>
      <c r="C1587" s="26">
        <f t="shared" si="50"/>
        <v>46027.374999996195</v>
      </c>
      <c r="D1587" s="30"/>
      <c r="E1587" s="30">
        <v>0.53664459200000003</v>
      </c>
      <c r="F1587" s="30"/>
      <c r="G1587"/>
    </row>
    <row r="1588" spans="2:7" x14ac:dyDescent="0.35">
      <c r="B1588" s="28">
        <f t="shared" si="51"/>
        <v>46027.416666662859</v>
      </c>
      <c r="C1588" s="26">
        <f t="shared" si="50"/>
        <v>46027.416666662859</v>
      </c>
      <c r="D1588" s="30"/>
      <c r="E1588" s="30">
        <v>0.531858053</v>
      </c>
      <c r="F1588" s="30"/>
      <c r="G1588"/>
    </row>
    <row r="1589" spans="2:7" x14ac:dyDescent="0.35">
      <c r="B1589" s="28">
        <f t="shared" si="51"/>
        <v>46027.458333329523</v>
      </c>
      <c r="C1589" s="26">
        <f t="shared" si="50"/>
        <v>46027.458333329523</v>
      </c>
      <c r="D1589" s="30"/>
      <c r="E1589" s="30">
        <v>0.53526795900000002</v>
      </c>
      <c r="F1589" s="30"/>
      <c r="G1589"/>
    </row>
    <row r="1590" spans="2:7" x14ac:dyDescent="0.35">
      <c r="B1590" s="28">
        <f t="shared" si="51"/>
        <v>46027.499999996187</v>
      </c>
      <c r="C1590" s="26">
        <f t="shared" si="50"/>
        <v>46027.499999996187</v>
      </c>
      <c r="D1590" s="30"/>
      <c r="E1590" s="30">
        <v>0.534789454</v>
      </c>
      <c r="F1590" s="30"/>
      <c r="G1590"/>
    </row>
    <row r="1591" spans="2:7" x14ac:dyDescent="0.35">
      <c r="B1591" s="28">
        <f t="shared" si="51"/>
        <v>46027.541666662852</v>
      </c>
      <c r="C1591" s="26">
        <f t="shared" si="50"/>
        <v>46027.541666662852</v>
      </c>
      <c r="D1591" s="30"/>
      <c r="E1591" s="30">
        <v>0.53397528599999999</v>
      </c>
      <c r="F1591" s="30"/>
      <c r="G1591"/>
    </row>
    <row r="1592" spans="2:7" x14ac:dyDescent="0.35">
      <c r="B1592" s="28">
        <f t="shared" si="51"/>
        <v>46027.583333329516</v>
      </c>
      <c r="C1592" s="26">
        <f t="shared" si="50"/>
        <v>46027.583333329516</v>
      </c>
      <c r="D1592" s="30"/>
      <c r="E1592" s="30">
        <v>0.53869048500000005</v>
      </c>
      <c r="F1592" s="30"/>
      <c r="G1592"/>
    </row>
    <row r="1593" spans="2:7" x14ac:dyDescent="0.35">
      <c r="B1593" s="28">
        <f t="shared" si="51"/>
        <v>46027.62499999618</v>
      </c>
      <c r="C1593" s="26">
        <f t="shared" si="50"/>
        <v>46027.62499999618</v>
      </c>
      <c r="D1593" s="30"/>
      <c r="E1593" s="30">
        <v>0.54254733899999996</v>
      </c>
      <c r="F1593" s="30"/>
      <c r="G1593"/>
    </row>
    <row r="1594" spans="2:7" x14ac:dyDescent="0.35">
      <c r="B1594" s="28">
        <f t="shared" si="51"/>
        <v>46027.666666662844</v>
      </c>
      <c r="C1594" s="26">
        <f t="shared" si="50"/>
        <v>46027.666666662844</v>
      </c>
      <c r="D1594" s="30"/>
      <c r="E1594" s="30">
        <v>0.54252631299999998</v>
      </c>
      <c r="F1594" s="30"/>
      <c r="G1594"/>
    </row>
    <row r="1595" spans="2:7" x14ac:dyDescent="0.35">
      <c r="B1595" s="28">
        <f t="shared" si="51"/>
        <v>46027.708333329509</v>
      </c>
      <c r="C1595" s="26">
        <f t="shared" si="50"/>
        <v>46027.708333329509</v>
      </c>
      <c r="D1595" s="30"/>
      <c r="E1595" s="30">
        <v>0.540856208</v>
      </c>
      <c r="F1595" s="30"/>
      <c r="G1595"/>
    </row>
    <row r="1596" spans="2:7" x14ac:dyDescent="0.35">
      <c r="B1596" s="28">
        <f t="shared" si="51"/>
        <v>46027.749999996173</v>
      </c>
      <c r="C1596" s="26">
        <f t="shared" si="50"/>
        <v>46027.749999996173</v>
      </c>
      <c r="D1596" s="30"/>
      <c r="E1596" s="30">
        <v>0.53842166800000002</v>
      </c>
      <c r="F1596" s="30"/>
      <c r="G1596"/>
    </row>
    <row r="1597" spans="2:7" x14ac:dyDescent="0.35">
      <c r="B1597" s="28">
        <f t="shared" si="51"/>
        <v>46027.791666662837</v>
      </c>
      <c r="C1597" s="26">
        <f t="shared" si="50"/>
        <v>46027.791666662837</v>
      </c>
      <c r="D1597" s="30"/>
      <c r="E1597" s="30">
        <v>0.53455527400000002</v>
      </c>
      <c r="F1597" s="30"/>
      <c r="G1597"/>
    </row>
    <row r="1598" spans="2:7" x14ac:dyDescent="0.35">
      <c r="B1598" s="28">
        <f t="shared" si="51"/>
        <v>46027.833333329501</v>
      </c>
      <c r="C1598" s="26">
        <f t="shared" si="50"/>
        <v>46027.833333329501</v>
      </c>
      <c r="D1598" s="30"/>
      <c r="E1598" s="30">
        <v>0.52841769900000002</v>
      </c>
      <c r="F1598" s="30"/>
      <c r="G1598"/>
    </row>
    <row r="1599" spans="2:7" x14ac:dyDescent="0.35">
      <c r="B1599" s="28">
        <f t="shared" si="51"/>
        <v>46027.874999996166</v>
      </c>
      <c r="C1599" s="26">
        <f t="shared" si="50"/>
        <v>46027.874999996166</v>
      </c>
      <c r="D1599" s="30"/>
      <c r="E1599" s="30">
        <v>0.52930303599999995</v>
      </c>
      <c r="F1599" s="30"/>
      <c r="G1599"/>
    </row>
    <row r="1600" spans="2:7" x14ac:dyDescent="0.35">
      <c r="B1600" s="28">
        <f t="shared" si="51"/>
        <v>46027.91666666283</v>
      </c>
      <c r="C1600" s="26">
        <f t="shared" si="50"/>
        <v>46027.91666666283</v>
      </c>
      <c r="D1600" s="30"/>
      <c r="E1600" s="30">
        <v>0.52584261499999996</v>
      </c>
      <c r="F1600" s="30"/>
      <c r="G1600"/>
    </row>
    <row r="1601" spans="2:7" x14ac:dyDescent="0.35">
      <c r="B1601" s="28">
        <f t="shared" si="51"/>
        <v>46027.958333329494</v>
      </c>
      <c r="C1601" s="26">
        <f t="shared" si="50"/>
        <v>46027.958333329494</v>
      </c>
      <c r="D1601" s="30"/>
      <c r="E1601" s="30">
        <v>0.52970729100000002</v>
      </c>
      <c r="F1601" s="30"/>
      <c r="G1601"/>
    </row>
    <row r="1602" spans="2:7" x14ac:dyDescent="0.35">
      <c r="B1602" s="28">
        <f t="shared" si="51"/>
        <v>46027.999999996158</v>
      </c>
      <c r="C1602" s="26">
        <f t="shared" si="50"/>
        <v>46027.999999996158</v>
      </c>
      <c r="D1602" s="30"/>
      <c r="E1602" s="30">
        <v>0.52266695399999996</v>
      </c>
      <c r="F1602" s="30"/>
      <c r="G1602"/>
    </row>
    <row r="1603" spans="2:7" x14ac:dyDescent="0.35">
      <c r="B1603" s="28">
        <f t="shared" si="51"/>
        <v>46028.041666662823</v>
      </c>
      <c r="C1603" s="26">
        <f t="shared" si="50"/>
        <v>46028.041666662823</v>
      </c>
      <c r="D1603" s="30"/>
      <c r="E1603" s="30">
        <v>0.51601880300000003</v>
      </c>
      <c r="F1603" s="30"/>
      <c r="G1603"/>
    </row>
    <row r="1604" spans="2:7" x14ac:dyDescent="0.35">
      <c r="B1604" s="28">
        <f t="shared" si="51"/>
        <v>46028.083333329487</v>
      </c>
      <c r="C1604" s="26">
        <f t="shared" si="50"/>
        <v>46028.083333329487</v>
      </c>
      <c r="D1604" s="30"/>
      <c r="E1604" s="30">
        <v>0.51224691200000005</v>
      </c>
      <c r="F1604" s="30"/>
      <c r="G1604"/>
    </row>
    <row r="1605" spans="2:7" x14ac:dyDescent="0.35">
      <c r="B1605" s="28">
        <f t="shared" si="51"/>
        <v>46028.124999996151</v>
      </c>
      <c r="C1605" s="26">
        <f t="shared" si="50"/>
        <v>46028.124999996151</v>
      </c>
      <c r="D1605" s="30"/>
      <c r="E1605" s="30">
        <v>0.51032873700000003</v>
      </c>
      <c r="F1605" s="30"/>
      <c r="G1605"/>
    </row>
    <row r="1606" spans="2:7" x14ac:dyDescent="0.35">
      <c r="B1606" s="28">
        <f t="shared" si="51"/>
        <v>46028.166666662815</v>
      </c>
      <c r="C1606" s="26">
        <f t="shared" si="50"/>
        <v>46028.166666662815</v>
      </c>
      <c r="D1606" s="30"/>
      <c r="E1606" s="30">
        <v>0.50758203199999996</v>
      </c>
      <c r="F1606" s="30"/>
      <c r="G1606"/>
    </row>
    <row r="1607" spans="2:7" x14ac:dyDescent="0.35">
      <c r="B1607" s="28">
        <f t="shared" si="51"/>
        <v>46028.20833332948</v>
      </c>
      <c r="C1607" s="26">
        <f t="shared" si="50"/>
        <v>46028.20833332948</v>
      </c>
      <c r="D1607" s="30"/>
      <c r="E1607" s="30">
        <v>0.50589182799999999</v>
      </c>
      <c r="F1607" s="30"/>
      <c r="G1607"/>
    </row>
    <row r="1608" spans="2:7" x14ac:dyDescent="0.35">
      <c r="B1608" s="28">
        <f t="shared" si="51"/>
        <v>46028.249999996144</v>
      </c>
      <c r="C1608" s="26">
        <f t="shared" si="50"/>
        <v>46028.249999996144</v>
      </c>
      <c r="D1608" s="30"/>
      <c r="E1608" s="30">
        <v>0.51852759999999998</v>
      </c>
      <c r="F1608" s="30"/>
      <c r="G1608"/>
    </row>
    <row r="1609" spans="2:7" x14ac:dyDescent="0.35">
      <c r="B1609" s="28">
        <f t="shared" si="51"/>
        <v>46028.291666662808</v>
      </c>
      <c r="C1609" s="26">
        <f t="shared" si="50"/>
        <v>46028.291666662808</v>
      </c>
      <c r="D1609" s="30"/>
      <c r="E1609" s="30">
        <v>0.53898659599999998</v>
      </c>
      <c r="F1609" s="30"/>
      <c r="G1609"/>
    </row>
    <row r="1610" spans="2:7" x14ac:dyDescent="0.35">
      <c r="B1610" s="28">
        <f t="shared" si="51"/>
        <v>46028.333333329472</v>
      </c>
      <c r="C1610" s="26">
        <f t="shared" si="50"/>
        <v>46028.333333329472</v>
      </c>
      <c r="D1610" s="30"/>
      <c r="E1610" s="30">
        <v>0.54484497899999995</v>
      </c>
      <c r="F1610" s="30"/>
      <c r="G1610"/>
    </row>
    <row r="1611" spans="2:7" x14ac:dyDescent="0.35">
      <c r="B1611" s="28">
        <f t="shared" si="51"/>
        <v>46028.374999996136</v>
      </c>
      <c r="C1611" s="26">
        <f t="shared" si="50"/>
        <v>46028.374999996136</v>
      </c>
      <c r="D1611" s="30"/>
      <c r="E1611" s="30">
        <v>0.53696712700000004</v>
      </c>
      <c r="F1611" s="30"/>
      <c r="G1611"/>
    </row>
    <row r="1612" spans="2:7" x14ac:dyDescent="0.35">
      <c r="B1612" s="28">
        <f t="shared" si="51"/>
        <v>46028.416666662801</v>
      </c>
      <c r="C1612" s="26">
        <f t="shared" si="50"/>
        <v>46028.416666662801</v>
      </c>
      <c r="D1612" s="30"/>
      <c r="E1612" s="30">
        <v>0.53217771199999997</v>
      </c>
      <c r="F1612" s="30"/>
      <c r="G1612"/>
    </row>
    <row r="1613" spans="2:7" x14ac:dyDescent="0.35">
      <c r="B1613" s="28">
        <f t="shared" si="51"/>
        <v>46028.458333329465</v>
      </c>
      <c r="C1613" s="26">
        <f t="shared" si="50"/>
        <v>46028.458333329465</v>
      </c>
      <c r="D1613" s="30"/>
      <c r="E1613" s="30">
        <v>0.53558966699999999</v>
      </c>
      <c r="F1613" s="30"/>
      <c r="G1613"/>
    </row>
    <row r="1614" spans="2:7" x14ac:dyDescent="0.35">
      <c r="B1614" s="28">
        <f t="shared" si="51"/>
        <v>46028.499999996129</v>
      </c>
      <c r="C1614" s="26">
        <f t="shared" si="50"/>
        <v>46028.499999996129</v>
      </c>
      <c r="D1614" s="30"/>
      <c r="E1614" s="30">
        <v>0.53511087400000001</v>
      </c>
      <c r="F1614" s="30"/>
      <c r="G1614"/>
    </row>
    <row r="1615" spans="2:7" x14ac:dyDescent="0.35">
      <c r="B1615" s="28">
        <f t="shared" si="51"/>
        <v>46028.541666662793</v>
      </c>
      <c r="C1615" s="26">
        <f t="shared" si="50"/>
        <v>46028.541666662793</v>
      </c>
      <c r="D1615" s="30"/>
      <c r="E1615" s="30">
        <v>0.53429621699999996</v>
      </c>
      <c r="F1615" s="30"/>
      <c r="G1615"/>
    </row>
    <row r="1616" spans="2:7" x14ac:dyDescent="0.35">
      <c r="B1616" s="28">
        <f t="shared" si="51"/>
        <v>46028.583333329458</v>
      </c>
      <c r="C1616" s="26">
        <f t="shared" si="50"/>
        <v>46028.583333329458</v>
      </c>
      <c r="D1616" s="30"/>
      <c r="E1616" s="30">
        <v>0.53901424899999995</v>
      </c>
      <c r="F1616" s="30"/>
      <c r="G1616"/>
    </row>
    <row r="1617" spans="2:7" x14ac:dyDescent="0.35">
      <c r="B1617" s="28">
        <f t="shared" si="51"/>
        <v>46028.624999996122</v>
      </c>
      <c r="C1617" s="26">
        <f t="shared" si="50"/>
        <v>46028.624999996122</v>
      </c>
      <c r="D1617" s="30"/>
      <c r="E1617" s="30">
        <v>0.54287342100000002</v>
      </c>
      <c r="F1617" s="30"/>
      <c r="G1617"/>
    </row>
    <row r="1618" spans="2:7" x14ac:dyDescent="0.35">
      <c r="B1618" s="28">
        <f t="shared" si="51"/>
        <v>46028.666666662786</v>
      </c>
      <c r="C1618" s="26">
        <f t="shared" si="50"/>
        <v>46028.666666662786</v>
      </c>
      <c r="D1618" s="30"/>
      <c r="E1618" s="30">
        <v>0.54285238400000002</v>
      </c>
      <c r="F1618" s="30"/>
      <c r="G1618"/>
    </row>
    <row r="1619" spans="2:7" x14ac:dyDescent="0.35">
      <c r="B1619" s="28">
        <f t="shared" si="51"/>
        <v>46028.70833332945</v>
      </c>
      <c r="C1619" s="26">
        <f t="shared" ref="C1619:C1682" si="52">B1619</f>
        <v>46028.70833332945</v>
      </c>
      <c r="D1619" s="30"/>
      <c r="E1619" s="30">
        <v>0.54118127400000005</v>
      </c>
      <c r="F1619" s="30"/>
      <c r="G1619"/>
    </row>
    <row r="1620" spans="2:7" x14ac:dyDescent="0.35">
      <c r="B1620" s="28">
        <f t="shared" ref="B1620:B1683" si="53">B1619+1/24</f>
        <v>46028.749999996115</v>
      </c>
      <c r="C1620" s="26">
        <f t="shared" si="52"/>
        <v>46028.749999996115</v>
      </c>
      <c r="D1620" s="30"/>
      <c r="E1620" s="30">
        <v>0.53874527100000003</v>
      </c>
      <c r="F1620" s="30"/>
      <c r="G1620"/>
    </row>
    <row r="1621" spans="2:7" x14ac:dyDescent="0.35">
      <c r="B1621" s="28">
        <f t="shared" si="53"/>
        <v>46028.791666662779</v>
      </c>
      <c r="C1621" s="26">
        <f t="shared" si="52"/>
        <v>46028.791666662779</v>
      </c>
      <c r="D1621" s="30"/>
      <c r="E1621" s="30">
        <v>0.534876554</v>
      </c>
      <c r="F1621" s="30"/>
      <c r="G1621"/>
    </row>
    <row r="1622" spans="2:7" x14ac:dyDescent="0.35">
      <c r="B1622" s="28">
        <f t="shared" si="53"/>
        <v>46028.833333329443</v>
      </c>
      <c r="C1622" s="26">
        <f t="shared" si="52"/>
        <v>46028.833333329443</v>
      </c>
      <c r="D1622" s="30"/>
      <c r="E1622" s="30">
        <v>0.528735289</v>
      </c>
      <c r="F1622" s="30"/>
      <c r="G1622"/>
    </row>
    <row r="1623" spans="2:7" x14ac:dyDescent="0.35">
      <c r="B1623" s="28">
        <f t="shared" si="53"/>
        <v>46028.874999996107</v>
      </c>
      <c r="C1623" s="26">
        <f t="shared" si="52"/>
        <v>46028.874999996107</v>
      </c>
      <c r="D1623" s="30"/>
      <c r="E1623" s="30">
        <v>0.52962115899999995</v>
      </c>
      <c r="F1623" s="30"/>
      <c r="G1623"/>
    </row>
    <row r="1624" spans="2:7" x14ac:dyDescent="0.35">
      <c r="B1624" s="28">
        <f t="shared" si="53"/>
        <v>46028.916666662772</v>
      </c>
      <c r="C1624" s="26">
        <f t="shared" si="52"/>
        <v>46028.916666662772</v>
      </c>
      <c r="D1624" s="30"/>
      <c r="E1624" s="30">
        <v>0.52615865799999995</v>
      </c>
      <c r="F1624" s="30"/>
      <c r="G1624"/>
    </row>
    <row r="1625" spans="2:7" x14ac:dyDescent="0.35">
      <c r="B1625" s="28">
        <f t="shared" si="53"/>
        <v>46028.958333329436</v>
      </c>
      <c r="C1625" s="26">
        <f t="shared" si="52"/>
        <v>46028.958333329436</v>
      </c>
      <c r="D1625" s="30"/>
      <c r="E1625" s="30">
        <v>0.53002565700000004</v>
      </c>
      <c r="F1625" s="30"/>
      <c r="G1625"/>
    </row>
    <row r="1626" spans="2:7" x14ac:dyDescent="0.35">
      <c r="B1626" s="28">
        <f t="shared" si="53"/>
        <v>46028.9999999961</v>
      </c>
      <c r="C1626" s="26">
        <f t="shared" si="52"/>
        <v>46028.9999999961</v>
      </c>
      <c r="D1626" s="30"/>
      <c r="E1626" s="30">
        <v>0.52523576800000005</v>
      </c>
      <c r="F1626" s="30"/>
      <c r="G1626"/>
    </row>
    <row r="1627" spans="2:7" x14ac:dyDescent="0.35">
      <c r="B1627" s="28">
        <f t="shared" si="53"/>
        <v>46029.041666662764</v>
      </c>
      <c r="C1627" s="26">
        <f t="shared" si="52"/>
        <v>46029.041666662764</v>
      </c>
      <c r="D1627" s="30"/>
      <c r="E1627" s="30">
        <v>0.51855494099999999</v>
      </c>
      <c r="F1627" s="30"/>
      <c r="G1627"/>
    </row>
    <row r="1628" spans="2:7" x14ac:dyDescent="0.35">
      <c r="B1628" s="28">
        <f t="shared" si="53"/>
        <v>46029.083333329429</v>
      </c>
      <c r="C1628" s="26">
        <f t="shared" si="52"/>
        <v>46029.083333329429</v>
      </c>
      <c r="D1628" s="30"/>
      <c r="E1628" s="30">
        <v>0.51476451300000003</v>
      </c>
      <c r="F1628" s="30"/>
      <c r="G1628"/>
    </row>
    <row r="1629" spans="2:7" x14ac:dyDescent="0.35">
      <c r="B1629" s="28">
        <f t="shared" si="53"/>
        <v>46029.124999996093</v>
      </c>
      <c r="C1629" s="26">
        <f t="shared" si="52"/>
        <v>46029.124999996093</v>
      </c>
      <c r="D1629" s="30"/>
      <c r="E1629" s="30">
        <v>0.51283690999999998</v>
      </c>
      <c r="F1629" s="30"/>
      <c r="G1629"/>
    </row>
    <row r="1630" spans="2:7" x14ac:dyDescent="0.35">
      <c r="B1630" s="28">
        <f t="shared" si="53"/>
        <v>46029.166666662757</v>
      </c>
      <c r="C1630" s="26">
        <f t="shared" si="52"/>
        <v>46029.166666662757</v>
      </c>
      <c r="D1630" s="30"/>
      <c r="E1630" s="30">
        <v>0.51007670500000002</v>
      </c>
      <c r="F1630" s="30"/>
      <c r="G1630"/>
    </row>
    <row r="1631" spans="2:7" x14ac:dyDescent="0.35">
      <c r="B1631" s="28">
        <f t="shared" si="53"/>
        <v>46029.208333329421</v>
      </c>
      <c r="C1631" s="26">
        <f t="shared" si="52"/>
        <v>46029.208333329421</v>
      </c>
      <c r="D1631" s="30"/>
      <c r="E1631" s="30">
        <v>0.50837819399999995</v>
      </c>
      <c r="F1631" s="30"/>
      <c r="G1631"/>
    </row>
    <row r="1632" spans="2:7" x14ac:dyDescent="0.35">
      <c r="B1632" s="28">
        <f t="shared" si="53"/>
        <v>46029.249999996086</v>
      </c>
      <c r="C1632" s="26">
        <f t="shared" si="52"/>
        <v>46029.249999996086</v>
      </c>
      <c r="D1632" s="30"/>
      <c r="E1632" s="30">
        <v>0.52107607</v>
      </c>
      <c r="F1632" s="30"/>
      <c r="G1632"/>
    </row>
    <row r="1633" spans="2:7" x14ac:dyDescent="0.35">
      <c r="B1633" s="28">
        <f t="shared" si="53"/>
        <v>46029.29166666275</v>
      </c>
      <c r="C1633" s="26">
        <f t="shared" si="52"/>
        <v>46029.29166666275</v>
      </c>
      <c r="D1633" s="30"/>
      <c r="E1633" s="30">
        <v>0.54163561800000004</v>
      </c>
      <c r="F1633" s="30"/>
      <c r="G1633"/>
    </row>
    <row r="1634" spans="2:7" x14ac:dyDescent="0.35">
      <c r="B1634" s="28">
        <f t="shared" si="53"/>
        <v>46029.333333329414</v>
      </c>
      <c r="C1634" s="26">
        <f t="shared" si="52"/>
        <v>46029.333333329414</v>
      </c>
      <c r="D1634" s="30"/>
      <c r="E1634" s="30">
        <v>0.54752279299999995</v>
      </c>
      <c r="F1634" s="30"/>
      <c r="G1634"/>
    </row>
    <row r="1635" spans="2:7" x14ac:dyDescent="0.35">
      <c r="B1635" s="28">
        <f t="shared" si="53"/>
        <v>46029.374999996078</v>
      </c>
      <c r="C1635" s="26">
        <f t="shared" si="52"/>
        <v>46029.374999996078</v>
      </c>
      <c r="D1635" s="30"/>
      <c r="E1635" s="30">
        <v>0.53960622300000005</v>
      </c>
      <c r="F1635" s="30"/>
      <c r="G1635"/>
    </row>
    <row r="1636" spans="2:7" x14ac:dyDescent="0.35">
      <c r="B1636" s="28">
        <f t="shared" si="53"/>
        <v>46029.416666662743</v>
      </c>
      <c r="C1636" s="26">
        <f t="shared" si="52"/>
        <v>46029.416666662743</v>
      </c>
      <c r="D1636" s="30"/>
      <c r="E1636" s="30">
        <v>0.53479326900000002</v>
      </c>
      <c r="F1636" s="30"/>
      <c r="G1636"/>
    </row>
    <row r="1637" spans="2:7" x14ac:dyDescent="0.35">
      <c r="B1637" s="28">
        <f t="shared" si="53"/>
        <v>46029.458333329407</v>
      </c>
      <c r="C1637" s="26">
        <f t="shared" si="52"/>
        <v>46029.458333329407</v>
      </c>
      <c r="D1637" s="30"/>
      <c r="E1637" s="30">
        <v>0.53822199299999995</v>
      </c>
      <c r="F1637" s="30"/>
      <c r="G1637"/>
    </row>
    <row r="1638" spans="2:7" x14ac:dyDescent="0.35">
      <c r="B1638" s="28">
        <f t="shared" si="53"/>
        <v>46029.499999996071</v>
      </c>
      <c r="C1638" s="26">
        <f t="shared" si="52"/>
        <v>46029.499999996071</v>
      </c>
      <c r="D1638" s="30"/>
      <c r="E1638" s="30">
        <v>0.53774084700000002</v>
      </c>
      <c r="F1638" s="30"/>
      <c r="G1638"/>
    </row>
    <row r="1639" spans="2:7" x14ac:dyDescent="0.35">
      <c r="B1639" s="28">
        <f t="shared" si="53"/>
        <v>46029.541666662735</v>
      </c>
      <c r="C1639" s="26">
        <f t="shared" si="52"/>
        <v>46029.541666662735</v>
      </c>
      <c r="D1639" s="30"/>
      <c r="E1639" s="30">
        <v>0.53692218599999997</v>
      </c>
      <c r="F1639" s="30"/>
      <c r="G1639"/>
    </row>
    <row r="1640" spans="2:7" x14ac:dyDescent="0.35">
      <c r="B1640" s="28">
        <f t="shared" si="53"/>
        <v>46029.583333329399</v>
      </c>
      <c r="C1640" s="26">
        <f t="shared" si="52"/>
        <v>46029.583333329399</v>
      </c>
      <c r="D1640" s="30"/>
      <c r="E1640" s="30">
        <v>0.54166340700000004</v>
      </c>
      <c r="F1640" s="30"/>
      <c r="G1640"/>
    </row>
    <row r="1641" spans="2:7" x14ac:dyDescent="0.35">
      <c r="B1641" s="28">
        <f t="shared" si="53"/>
        <v>46029.624999996064</v>
      </c>
      <c r="C1641" s="26">
        <f t="shared" si="52"/>
        <v>46029.624999996064</v>
      </c>
      <c r="D1641" s="30"/>
      <c r="E1641" s="30">
        <v>0.54554154600000004</v>
      </c>
      <c r="F1641" s="30"/>
      <c r="G1641"/>
    </row>
    <row r="1642" spans="2:7" x14ac:dyDescent="0.35">
      <c r="B1642" s="28">
        <f t="shared" si="53"/>
        <v>46029.666666662728</v>
      </c>
      <c r="C1642" s="26">
        <f t="shared" si="52"/>
        <v>46029.666666662728</v>
      </c>
      <c r="D1642" s="30"/>
      <c r="E1642" s="30">
        <v>0.54552040499999999</v>
      </c>
      <c r="F1642" s="30"/>
      <c r="G1642"/>
    </row>
    <row r="1643" spans="2:7" x14ac:dyDescent="0.35">
      <c r="B1643" s="28">
        <f t="shared" si="53"/>
        <v>46029.708333329392</v>
      </c>
      <c r="C1643" s="26">
        <f t="shared" si="52"/>
        <v>46029.708333329392</v>
      </c>
      <c r="D1643" s="30"/>
      <c r="E1643" s="30">
        <v>0.54384108200000003</v>
      </c>
      <c r="F1643" s="30"/>
      <c r="G1643"/>
    </row>
    <row r="1644" spans="2:7" x14ac:dyDescent="0.35">
      <c r="B1644" s="28">
        <f t="shared" si="53"/>
        <v>46029.749999996056</v>
      </c>
      <c r="C1644" s="26">
        <f t="shared" si="52"/>
        <v>46029.749999996056</v>
      </c>
      <c r="D1644" s="30"/>
      <c r="E1644" s="30">
        <v>0.54139310699999998</v>
      </c>
      <c r="F1644" s="30"/>
      <c r="G1644"/>
    </row>
    <row r="1645" spans="2:7" x14ac:dyDescent="0.35">
      <c r="B1645" s="28">
        <f t="shared" si="53"/>
        <v>46029.791666662721</v>
      </c>
      <c r="C1645" s="26">
        <f t="shared" si="52"/>
        <v>46029.791666662721</v>
      </c>
      <c r="D1645" s="30"/>
      <c r="E1645" s="30">
        <v>0.53750537499999995</v>
      </c>
      <c r="F1645" s="30"/>
      <c r="G1645"/>
    </row>
    <row r="1646" spans="2:7" x14ac:dyDescent="0.35">
      <c r="B1646" s="28">
        <f t="shared" si="53"/>
        <v>46029.833333329385</v>
      </c>
      <c r="C1646" s="26">
        <f t="shared" si="52"/>
        <v>46029.833333329385</v>
      </c>
      <c r="D1646" s="30"/>
      <c r="E1646" s="30">
        <v>0.53133392700000004</v>
      </c>
      <c r="F1646" s="30"/>
      <c r="G1646"/>
    </row>
    <row r="1647" spans="2:7" x14ac:dyDescent="0.35">
      <c r="B1647" s="28">
        <f t="shared" si="53"/>
        <v>46029.874999996049</v>
      </c>
      <c r="C1647" s="26">
        <f t="shared" si="52"/>
        <v>46029.874999996049</v>
      </c>
      <c r="D1647" s="30"/>
      <c r="E1647" s="30">
        <v>0.53222415099999998</v>
      </c>
      <c r="F1647" s="30"/>
      <c r="G1647"/>
    </row>
    <row r="1648" spans="2:7" x14ac:dyDescent="0.35">
      <c r="B1648" s="28">
        <f t="shared" si="53"/>
        <v>46029.916666662713</v>
      </c>
      <c r="C1648" s="26">
        <f t="shared" si="52"/>
        <v>46029.916666662713</v>
      </c>
      <c r="D1648" s="30"/>
      <c r="E1648" s="30">
        <v>0.52874463299999996</v>
      </c>
      <c r="F1648" s="30"/>
      <c r="G1648"/>
    </row>
    <row r="1649" spans="2:7" x14ac:dyDescent="0.35">
      <c r="B1649" s="28">
        <f t="shared" si="53"/>
        <v>46029.958333329378</v>
      </c>
      <c r="C1649" s="26">
        <f t="shared" si="52"/>
        <v>46029.958333329378</v>
      </c>
      <c r="D1649" s="30"/>
      <c r="E1649" s="30">
        <v>0.53263063700000002</v>
      </c>
      <c r="F1649" s="30"/>
      <c r="G1649"/>
    </row>
    <row r="1650" spans="2:7" x14ac:dyDescent="0.35">
      <c r="B1650" s="28">
        <f t="shared" si="53"/>
        <v>46029.999999996042</v>
      </c>
      <c r="C1650" s="26">
        <f t="shared" si="52"/>
        <v>46029.999999996042</v>
      </c>
      <c r="D1650" s="30"/>
      <c r="E1650" s="30">
        <v>0.52747373099999995</v>
      </c>
      <c r="F1650" s="30"/>
      <c r="G1650"/>
    </row>
    <row r="1651" spans="2:7" x14ac:dyDescent="0.35">
      <c r="B1651" s="28">
        <f t="shared" si="53"/>
        <v>46030.041666662706</v>
      </c>
      <c r="C1651" s="26">
        <f t="shared" si="52"/>
        <v>46030.041666662706</v>
      </c>
      <c r="D1651" s="30"/>
      <c r="E1651" s="30">
        <v>0.52076443800000005</v>
      </c>
      <c r="F1651" s="30"/>
      <c r="G1651"/>
    </row>
    <row r="1652" spans="2:7" x14ac:dyDescent="0.35">
      <c r="B1652" s="28">
        <f t="shared" si="53"/>
        <v>46030.08333332937</v>
      </c>
      <c r="C1652" s="26">
        <f t="shared" si="52"/>
        <v>46030.08333332937</v>
      </c>
      <c r="D1652" s="30"/>
      <c r="E1652" s="30">
        <v>0.51695785900000002</v>
      </c>
      <c r="F1652" s="30"/>
      <c r="G1652"/>
    </row>
    <row r="1653" spans="2:7" x14ac:dyDescent="0.35">
      <c r="B1653" s="28">
        <f t="shared" si="53"/>
        <v>46030.124999996035</v>
      </c>
      <c r="C1653" s="26">
        <f t="shared" si="52"/>
        <v>46030.124999996035</v>
      </c>
      <c r="D1653" s="30"/>
      <c r="E1653" s="30">
        <v>0.51502204299999998</v>
      </c>
      <c r="F1653" s="30"/>
      <c r="G1653"/>
    </row>
    <row r="1654" spans="2:7" x14ac:dyDescent="0.35">
      <c r="B1654" s="28">
        <f t="shared" si="53"/>
        <v>46030.166666662699</v>
      </c>
      <c r="C1654" s="26">
        <f t="shared" si="52"/>
        <v>46030.166666662699</v>
      </c>
      <c r="D1654" s="30"/>
      <c r="E1654" s="30">
        <v>0.51225007700000003</v>
      </c>
      <c r="F1654" s="30"/>
      <c r="G1654"/>
    </row>
    <row r="1655" spans="2:7" x14ac:dyDescent="0.35">
      <c r="B1655" s="28">
        <f t="shared" si="53"/>
        <v>46030.208333329363</v>
      </c>
      <c r="C1655" s="26">
        <f t="shared" si="52"/>
        <v>46030.208333329363</v>
      </c>
      <c r="D1655" s="30"/>
      <c r="E1655" s="30">
        <v>0.51054432900000002</v>
      </c>
      <c r="F1655" s="30"/>
      <c r="G1655"/>
    </row>
    <row r="1656" spans="2:7" x14ac:dyDescent="0.35">
      <c r="B1656" s="28">
        <f t="shared" si="53"/>
        <v>46030.249999996027</v>
      </c>
      <c r="C1656" s="26">
        <f t="shared" si="52"/>
        <v>46030.249999996027</v>
      </c>
      <c r="D1656" s="30"/>
      <c r="E1656" s="30">
        <v>0.52329630900000002</v>
      </c>
      <c r="F1656" s="30"/>
      <c r="G1656"/>
    </row>
    <row r="1657" spans="2:7" x14ac:dyDescent="0.35">
      <c r="B1657" s="28">
        <f t="shared" si="53"/>
        <v>46030.291666662692</v>
      </c>
      <c r="C1657" s="26">
        <f t="shared" si="52"/>
        <v>46030.291666662692</v>
      </c>
      <c r="D1657" s="30"/>
      <c r="E1657" s="30">
        <v>0.54394345899999996</v>
      </c>
      <c r="F1657" s="30"/>
      <c r="G1657"/>
    </row>
    <row r="1658" spans="2:7" x14ac:dyDescent="0.35">
      <c r="B1658" s="28">
        <f t="shared" si="53"/>
        <v>46030.333333329356</v>
      </c>
      <c r="C1658" s="26">
        <f t="shared" si="52"/>
        <v>46030.333333329356</v>
      </c>
      <c r="D1658" s="30"/>
      <c r="E1658" s="30">
        <v>0.54985571899999997</v>
      </c>
      <c r="F1658" s="30"/>
      <c r="G1658"/>
    </row>
    <row r="1659" spans="2:7" x14ac:dyDescent="0.35">
      <c r="B1659" s="28">
        <f t="shared" si="53"/>
        <v>46030.37499999602</v>
      </c>
      <c r="C1659" s="26">
        <f t="shared" si="52"/>
        <v>46030.37499999602</v>
      </c>
      <c r="D1659" s="30"/>
      <c r="E1659" s="30">
        <v>0.54190541699999994</v>
      </c>
      <c r="F1659" s="30"/>
      <c r="G1659"/>
    </row>
    <row r="1660" spans="2:7" x14ac:dyDescent="0.35">
      <c r="B1660" s="28">
        <f t="shared" si="53"/>
        <v>46030.416666662684</v>
      </c>
      <c r="C1660" s="26">
        <f t="shared" si="52"/>
        <v>46030.416666662684</v>
      </c>
      <c r="D1660" s="30"/>
      <c r="E1660" s="30">
        <v>0.53707195500000005</v>
      </c>
      <c r="F1660" s="30"/>
      <c r="G1660"/>
    </row>
    <row r="1661" spans="2:7" x14ac:dyDescent="0.35">
      <c r="B1661" s="28">
        <f t="shared" si="53"/>
        <v>46030.458333329349</v>
      </c>
      <c r="C1661" s="26">
        <f t="shared" si="52"/>
        <v>46030.458333329349</v>
      </c>
      <c r="D1661" s="30"/>
      <c r="E1661" s="30">
        <v>0.54051528800000004</v>
      </c>
      <c r="F1661" s="30"/>
      <c r="G1661"/>
    </row>
    <row r="1662" spans="2:7" x14ac:dyDescent="0.35">
      <c r="B1662" s="28">
        <f t="shared" si="53"/>
        <v>46030.499999996013</v>
      </c>
      <c r="C1662" s="26">
        <f t="shared" si="52"/>
        <v>46030.499999996013</v>
      </c>
      <c r="D1662" s="30"/>
      <c r="E1662" s="30">
        <v>0.54003209299999999</v>
      </c>
      <c r="F1662" s="30"/>
      <c r="G1662"/>
    </row>
    <row r="1663" spans="2:7" x14ac:dyDescent="0.35">
      <c r="B1663" s="28">
        <f t="shared" si="53"/>
        <v>46030.541666662677</v>
      </c>
      <c r="C1663" s="26">
        <f t="shared" si="52"/>
        <v>46030.541666662677</v>
      </c>
      <c r="D1663" s="30"/>
      <c r="E1663" s="30">
        <v>0.53920994300000002</v>
      </c>
      <c r="F1663" s="30"/>
      <c r="G1663"/>
    </row>
    <row r="1664" spans="2:7" x14ac:dyDescent="0.35">
      <c r="B1664" s="28">
        <f t="shared" si="53"/>
        <v>46030.583333329341</v>
      </c>
      <c r="C1664" s="26">
        <f t="shared" si="52"/>
        <v>46030.583333329341</v>
      </c>
      <c r="D1664" s="30"/>
      <c r="E1664" s="30">
        <v>0.54397136599999996</v>
      </c>
      <c r="F1664" s="30"/>
      <c r="G1664"/>
    </row>
    <row r="1665" spans="2:7" x14ac:dyDescent="0.35">
      <c r="B1665" s="28">
        <f t="shared" si="53"/>
        <v>46030.624999996005</v>
      </c>
      <c r="C1665" s="26">
        <f t="shared" si="52"/>
        <v>46030.624999996005</v>
      </c>
      <c r="D1665" s="30"/>
      <c r="E1665" s="30">
        <v>0.54786602900000003</v>
      </c>
      <c r="F1665" s="30"/>
      <c r="G1665"/>
    </row>
    <row r="1666" spans="2:7" x14ac:dyDescent="0.35">
      <c r="B1666" s="28">
        <f t="shared" si="53"/>
        <v>46030.66666666267</v>
      </c>
      <c r="C1666" s="26">
        <f t="shared" si="52"/>
        <v>46030.66666666267</v>
      </c>
      <c r="D1666" s="30"/>
      <c r="E1666" s="30">
        <v>0.54784479799999997</v>
      </c>
      <c r="F1666" s="30"/>
      <c r="G1666"/>
    </row>
    <row r="1667" spans="2:7" x14ac:dyDescent="0.35">
      <c r="B1667" s="28">
        <f t="shared" si="53"/>
        <v>46030.708333329334</v>
      </c>
      <c r="C1667" s="26">
        <f t="shared" si="52"/>
        <v>46030.708333329334</v>
      </c>
      <c r="D1667" s="30"/>
      <c r="E1667" s="30">
        <v>0.54615831999999997</v>
      </c>
      <c r="F1667" s="30"/>
      <c r="G1667"/>
    </row>
    <row r="1668" spans="2:7" x14ac:dyDescent="0.35">
      <c r="B1668" s="28">
        <f t="shared" si="53"/>
        <v>46030.749999995998</v>
      </c>
      <c r="C1668" s="26">
        <f t="shared" si="52"/>
        <v>46030.749999995998</v>
      </c>
      <c r="D1668" s="30"/>
      <c r="E1668" s="30">
        <v>0.54369991399999995</v>
      </c>
      <c r="F1668" s="30"/>
      <c r="G1668"/>
    </row>
    <row r="1669" spans="2:7" x14ac:dyDescent="0.35">
      <c r="B1669" s="28">
        <f t="shared" si="53"/>
        <v>46030.791666662662</v>
      </c>
      <c r="C1669" s="26">
        <f t="shared" si="52"/>
        <v>46030.791666662662</v>
      </c>
      <c r="D1669" s="30"/>
      <c r="E1669" s="30">
        <v>0.53979561700000001</v>
      </c>
      <c r="F1669" s="30"/>
      <c r="G1669"/>
    </row>
    <row r="1670" spans="2:7" x14ac:dyDescent="0.35">
      <c r="B1670" s="28">
        <f t="shared" si="53"/>
        <v>46030.833333329327</v>
      </c>
      <c r="C1670" s="26">
        <f t="shared" si="52"/>
        <v>46030.833333329327</v>
      </c>
      <c r="D1670" s="30"/>
      <c r="E1670" s="30">
        <v>0.53359787400000003</v>
      </c>
      <c r="F1670" s="30"/>
      <c r="G1670"/>
    </row>
    <row r="1671" spans="2:7" x14ac:dyDescent="0.35">
      <c r="B1671" s="28">
        <f t="shared" si="53"/>
        <v>46030.874999995991</v>
      </c>
      <c r="C1671" s="26">
        <f t="shared" si="52"/>
        <v>46030.874999995991</v>
      </c>
      <c r="D1671" s="30"/>
      <c r="E1671" s="30">
        <v>0.53449189100000005</v>
      </c>
      <c r="F1671" s="30"/>
      <c r="G1671"/>
    </row>
    <row r="1672" spans="2:7" x14ac:dyDescent="0.35">
      <c r="B1672" s="28">
        <f t="shared" si="53"/>
        <v>46030.916666662655</v>
      </c>
      <c r="C1672" s="26">
        <f t="shared" si="52"/>
        <v>46030.916666662655</v>
      </c>
      <c r="D1672" s="30"/>
      <c r="E1672" s="30">
        <v>0.53099754600000004</v>
      </c>
      <c r="F1672" s="30"/>
      <c r="G1672"/>
    </row>
    <row r="1673" spans="2:7" x14ac:dyDescent="0.35">
      <c r="B1673" s="28">
        <f t="shared" si="53"/>
        <v>46030.958333329319</v>
      </c>
      <c r="C1673" s="26">
        <f t="shared" si="52"/>
        <v>46030.958333329319</v>
      </c>
      <c r="D1673" s="30"/>
      <c r="E1673" s="30">
        <v>0.53490010799999999</v>
      </c>
      <c r="F1673" s="30"/>
      <c r="G1673"/>
    </row>
    <row r="1674" spans="2:7" x14ac:dyDescent="0.35">
      <c r="B1674" s="28">
        <f t="shared" si="53"/>
        <v>46030.999999995984</v>
      </c>
      <c r="C1674" s="26">
        <f t="shared" si="52"/>
        <v>46030.999999995984</v>
      </c>
      <c r="D1674" s="30"/>
      <c r="E1674" s="30">
        <v>0.51420817299999999</v>
      </c>
      <c r="F1674" s="30"/>
      <c r="G1674"/>
    </row>
    <row r="1675" spans="2:7" x14ac:dyDescent="0.35">
      <c r="B1675" s="28">
        <f t="shared" si="53"/>
        <v>46031.041666662648</v>
      </c>
      <c r="C1675" s="26">
        <f t="shared" si="52"/>
        <v>46031.041666662648</v>
      </c>
      <c r="D1675" s="30"/>
      <c r="E1675" s="30">
        <v>0.509112079</v>
      </c>
      <c r="F1675" s="30"/>
      <c r="G1675"/>
    </row>
    <row r="1676" spans="2:7" x14ac:dyDescent="0.35">
      <c r="B1676" s="28">
        <f t="shared" si="53"/>
        <v>46031.083333329312</v>
      </c>
      <c r="C1676" s="26">
        <f t="shared" si="52"/>
        <v>46031.083333329312</v>
      </c>
      <c r="D1676" s="30"/>
      <c r="E1676" s="30">
        <v>0.50804885099999997</v>
      </c>
      <c r="F1676" s="30"/>
      <c r="G1676"/>
    </row>
    <row r="1677" spans="2:7" x14ac:dyDescent="0.35">
      <c r="B1677" s="28">
        <f t="shared" si="53"/>
        <v>46031.124999995976</v>
      </c>
      <c r="C1677" s="26">
        <f t="shared" si="52"/>
        <v>46031.124999995976</v>
      </c>
      <c r="D1677" s="30"/>
      <c r="E1677" s="30">
        <v>0.506601568</v>
      </c>
      <c r="F1677" s="30"/>
      <c r="G1677"/>
    </row>
    <row r="1678" spans="2:7" x14ac:dyDescent="0.35">
      <c r="B1678" s="28">
        <f t="shared" si="53"/>
        <v>46031.166666662641</v>
      </c>
      <c r="C1678" s="26">
        <f t="shared" si="52"/>
        <v>46031.166666662641</v>
      </c>
      <c r="D1678" s="30"/>
      <c r="E1678" s="30">
        <v>0.50600352699999995</v>
      </c>
      <c r="F1678" s="30"/>
      <c r="G1678"/>
    </row>
    <row r="1679" spans="2:7" x14ac:dyDescent="0.35">
      <c r="B1679" s="28">
        <f t="shared" si="53"/>
        <v>46031.208333329305</v>
      </c>
      <c r="C1679" s="26">
        <f t="shared" si="52"/>
        <v>46031.208333329305</v>
      </c>
      <c r="D1679" s="30"/>
      <c r="E1679" s="30">
        <v>0.50463971600000002</v>
      </c>
      <c r="F1679" s="30"/>
      <c r="G1679"/>
    </row>
    <row r="1680" spans="2:7" x14ac:dyDescent="0.35">
      <c r="B1680" s="28">
        <f t="shared" si="53"/>
        <v>46031.249999995969</v>
      </c>
      <c r="C1680" s="26">
        <f t="shared" si="52"/>
        <v>46031.249999995969</v>
      </c>
      <c r="D1680" s="30"/>
      <c r="E1680" s="30">
        <v>0.50887158600000004</v>
      </c>
      <c r="F1680" s="30"/>
      <c r="G1680"/>
    </row>
    <row r="1681" spans="2:7" x14ac:dyDescent="0.35">
      <c r="B1681" s="28">
        <f t="shared" si="53"/>
        <v>46031.291666662633</v>
      </c>
      <c r="C1681" s="26">
        <f t="shared" si="52"/>
        <v>46031.291666662633</v>
      </c>
      <c r="D1681" s="30"/>
      <c r="E1681" s="30">
        <v>0.51573844999999996</v>
      </c>
      <c r="F1681" s="30"/>
      <c r="G1681"/>
    </row>
    <row r="1682" spans="2:7" x14ac:dyDescent="0.35">
      <c r="B1682" s="28">
        <f t="shared" si="53"/>
        <v>46031.333333329298</v>
      </c>
      <c r="C1682" s="26">
        <f t="shared" si="52"/>
        <v>46031.333333329298</v>
      </c>
      <c r="D1682" s="30"/>
      <c r="E1682" s="30">
        <v>0.52785471699999997</v>
      </c>
      <c r="F1682" s="30"/>
      <c r="G1682"/>
    </row>
    <row r="1683" spans="2:7" x14ac:dyDescent="0.35">
      <c r="B1683" s="28">
        <f t="shared" si="53"/>
        <v>46031.374999995962</v>
      </c>
      <c r="C1683" s="26">
        <f t="shared" ref="C1683:C1746" si="54">B1683</f>
        <v>46031.374999995962</v>
      </c>
      <c r="D1683" s="30"/>
      <c r="E1683" s="30">
        <v>0.53656582600000002</v>
      </c>
      <c r="F1683" s="30"/>
      <c r="G1683"/>
    </row>
    <row r="1684" spans="2:7" x14ac:dyDescent="0.35">
      <c r="B1684" s="28">
        <f t="shared" ref="B1684:B1747" si="55">B1683+1/24</f>
        <v>46031.416666662626</v>
      </c>
      <c r="C1684" s="26">
        <f t="shared" si="54"/>
        <v>46031.416666662626</v>
      </c>
      <c r="D1684" s="30"/>
      <c r="E1684" s="30">
        <v>0.54403416699999996</v>
      </c>
      <c r="F1684" s="30"/>
      <c r="G1684"/>
    </row>
    <row r="1685" spans="2:7" x14ac:dyDescent="0.35">
      <c r="B1685" s="28">
        <f t="shared" si="55"/>
        <v>46031.45833332929</v>
      </c>
      <c r="C1685" s="26">
        <f t="shared" si="54"/>
        <v>46031.45833332929</v>
      </c>
      <c r="D1685" s="30"/>
      <c r="E1685" s="30">
        <v>0.54629901400000003</v>
      </c>
      <c r="F1685" s="30"/>
      <c r="G1685"/>
    </row>
    <row r="1686" spans="2:7" x14ac:dyDescent="0.35">
      <c r="B1686" s="28">
        <f t="shared" si="55"/>
        <v>46031.499999995955</v>
      </c>
      <c r="C1686" s="26">
        <f t="shared" si="54"/>
        <v>46031.499999995955</v>
      </c>
      <c r="D1686" s="30"/>
      <c r="E1686" s="30">
        <v>0.54652151199999999</v>
      </c>
      <c r="F1686" s="30"/>
      <c r="G1686"/>
    </row>
    <row r="1687" spans="2:7" x14ac:dyDescent="0.35">
      <c r="B1687" s="28">
        <f t="shared" si="55"/>
        <v>46031.541666662619</v>
      </c>
      <c r="C1687" s="26">
        <f t="shared" si="54"/>
        <v>46031.541666662619</v>
      </c>
      <c r="D1687" s="30"/>
      <c r="E1687" s="30">
        <v>0.54179316799999999</v>
      </c>
      <c r="F1687" s="30"/>
      <c r="G1687"/>
    </row>
    <row r="1688" spans="2:7" x14ac:dyDescent="0.35">
      <c r="B1688" s="28">
        <f t="shared" si="55"/>
        <v>46031.583333329283</v>
      </c>
      <c r="C1688" s="26">
        <f t="shared" si="54"/>
        <v>46031.583333329283</v>
      </c>
      <c r="D1688" s="30"/>
      <c r="E1688" s="30">
        <v>0.54157219400000001</v>
      </c>
      <c r="F1688" s="30"/>
      <c r="G1688"/>
    </row>
    <row r="1689" spans="2:7" x14ac:dyDescent="0.35">
      <c r="B1689" s="28">
        <f t="shared" si="55"/>
        <v>46031.624999995947</v>
      </c>
      <c r="C1689" s="26">
        <f t="shared" si="54"/>
        <v>46031.624999995947</v>
      </c>
      <c r="D1689" s="30"/>
      <c r="E1689" s="30">
        <v>0.54137665599999996</v>
      </c>
      <c r="F1689" s="30"/>
      <c r="G1689"/>
    </row>
    <row r="1690" spans="2:7" x14ac:dyDescent="0.35">
      <c r="B1690" s="28">
        <f t="shared" si="55"/>
        <v>46031.666666662612</v>
      </c>
      <c r="C1690" s="26">
        <f t="shared" si="54"/>
        <v>46031.666666662612</v>
      </c>
      <c r="D1690" s="30"/>
      <c r="E1690" s="30">
        <v>0.54035058700000005</v>
      </c>
      <c r="F1690" s="30"/>
      <c r="G1690"/>
    </row>
    <row r="1691" spans="2:7" x14ac:dyDescent="0.35">
      <c r="B1691" s="28">
        <f t="shared" si="55"/>
        <v>46031.708333329276</v>
      </c>
      <c r="C1691" s="26">
        <f t="shared" si="54"/>
        <v>46031.708333329276</v>
      </c>
      <c r="D1691" s="30"/>
      <c r="E1691" s="30">
        <v>0.53903235800000004</v>
      </c>
      <c r="F1691" s="30"/>
      <c r="G1691"/>
    </row>
    <row r="1692" spans="2:7" x14ac:dyDescent="0.35">
      <c r="B1692" s="28">
        <f t="shared" si="55"/>
        <v>46031.74999999594</v>
      </c>
      <c r="C1692" s="26">
        <f t="shared" si="54"/>
        <v>46031.74999999594</v>
      </c>
      <c r="D1692" s="30"/>
      <c r="E1692" s="30">
        <v>0.53380523700000004</v>
      </c>
      <c r="F1692" s="30"/>
      <c r="G1692"/>
    </row>
    <row r="1693" spans="2:7" x14ac:dyDescent="0.35">
      <c r="B1693" s="28">
        <f t="shared" si="55"/>
        <v>46031.791666662604</v>
      </c>
      <c r="C1693" s="26">
        <f t="shared" si="54"/>
        <v>46031.791666662604</v>
      </c>
      <c r="D1693" s="30"/>
      <c r="E1693" s="30">
        <v>0.52670308099999996</v>
      </c>
      <c r="F1693" s="30"/>
      <c r="G1693"/>
    </row>
    <row r="1694" spans="2:7" x14ac:dyDescent="0.35">
      <c r="B1694" s="28">
        <f t="shared" si="55"/>
        <v>46031.833333329268</v>
      </c>
      <c r="C1694" s="26">
        <f t="shared" si="54"/>
        <v>46031.833333329268</v>
      </c>
      <c r="D1694" s="30"/>
      <c r="E1694" s="30">
        <v>0.52046461600000005</v>
      </c>
      <c r="F1694" s="30"/>
      <c r="G1694"/>
    </row>
    <row r="1695" spans="2:7" x14ac:dyDescent="0.35">
      <c r="B1695" s="28">
        <f t="shared" si="55"/>
        <v>46031.874999995933</v>
      </c>
      <c r="C1695" s="26">
        <f t="shared" si="54"/>
        <v>46031.874999995933</v>
      </c>
      <c r="D1695" s="30"/>
      <c r="E1695" s="30">
        <v>0.52273560299999999</v>
      </c>
      <c r="F1695" s="30"/>
      <c r="G1695"/>
    </row>
    <row r="1696" spans="2:7" x14ac:dyDescent="0.35">
      <c r="B1696" s="28">
        <f t="shared" si="55"/>
        <v>46031.916666662597</v>
      </c>
      <c r="C1696" s="26">
        <f t="shared" si="54"/>
        <v>46031.916666662597</v>
      </c>
      <c r="D1696" s="30"/>
      <c r="E1696" s="30">
        <v>0.52144486599999995</v>
      </c>
      <c r="F1696" s="30"/>
      <c r="G1696"/>
    </row>
    <row r="1697" spans="2:7" x14ac:dyDescent="0.35">
      <c r="B1697" s="28">
        <f t="shared" si="55"/>
        <v>46031.958333329261</v>
      </c>
      <c r="C1697" s="26">
        <f t="shared" si="54"/>
        <v>46031.958333329261</v>
      </c>
      <c r="D1697" s="30"/>
      <c r="E1697" s="30">
        <v>0.52465943199999998</v>
      </c>
      <c r="F1697" s="30"/>
      <c r="G1697"/>
    </row>
    <row r="1698" spans="2:7" x14ac:dyDescent="0.35">
      <c r="B1698" s="28">
        <f t="shared" si="55"/>
        <v>46031.999999995925</v>
      </c>
      <c r="C1698" s="26">
        <f t="shared" si="54"/>
        <v>46031.999999995925</v>
      </c>
      <c r="D1698" s="30"/>
      <c r="E1698" s="30">
        <v>0.51915984100000001</v>
      </c>
      <c r="F1698" s="30"/>
      <c r="G1698"/>
    </row>
    <row r="1699" spans="2:7" x14ac:dyDescent="0.35">
      <c r="B1699" s="28">
        <f t="shared" si="55"/>
        <v>46032.04166666259</v>
      </c>
      <c r="C1699" s="26">
        <f t="shared" si="54"/>
        <v>46032.04166666259</v>
      </c>
      <c r="D1699" s="30"/>
      <c r="E1699" s="30">
        <v>0.51401467199999995</v>
      </c>
      <c r="F1699" s="30"/>
      <c r="G1699"/>
    </row>
    <row r="1700" spans="2:7" x14ac:dyDescent="0.35">
      <c r="B1700" s="28">
        <f t="shared" si="55"/>
        <v>46032.083333329254</v>
      </c>
      <c r="C1700" s="26">
        <f t="shared" si="54"/>
        <v>46032.083333329254</v>
      </c>
      <c r="D1700" s="30"/>
      <c r="E1700" s="30">
        <v>0.51294120600000004</v>
      </c>
      <c r="F1700" s="30"/>
      <c r="G1700"/>
    </row>
    <row r="1701" spans="2:7" x14ac:dyDescent="0.35">
      <c r="B1701" s="28">
        <f t="shared" si="55"/>
        <v>46032.124999995918</v>
      </c>
      <c r="C1701" s="26">
        <f t="shared" si="54"/>
        <v>46032.124999995918</v>
      </c>
      <c r="D1701" s="30"/>
      <c r="E1701" s="30">
        <v>0.511479986</v>
      </c>
      <c r="F1701" s="30"/>
      <c r="G1701"/>
    </row>
    <row r="1702" spans="2:7" x14ac:dyDescent="0.35">
      <c r="B1702" s="28">
        <f t="shared" si="55"/>
        <v>46032.166666662582</v>
      </c>
      <c r="C1702" s="26">
        <f t="shared" si="54"/>
        <v>46032.166666662582</v>
      </c>
      <c r="D1702" s="30"/>
      <c r="E1702" s="30">
        <v>0.51087618599999995</v>
      </c>
      <c r="F1702" s="30"/>
      <c r="G1702"/>
    </row>
    <row r="1703" spans="2:7" x14ac:dyDescent="0.35">
      <c r="B1703" s="28">
        <f t="shared" si="55"/>
        <v>46032.208333329247</v>
      </c>
      <c r="C1703" s="26">
        <f t="shared" si="54"/>
        <v>46032.208333329247</v>
      </c>
      <c r="D1703" s="30"/>
      <c r="E1703" s="30">
        <v>0.50949924199999996</v>
      </c>
      <c r="F1703" s="30"/>
      <c r="G1703"/>
    </row>
    <row r="1704" spans="2:7" x14ac:dyDescent="0.35">
      <c r="B1704" s="28">
        <f t="shared" si="55"/>
        <v>46032.249999995911</v>
      </c>
      <c r="C1704" s="26">
        <f t="shared" si="54"/>
        <v>46032.249999995911</v>
      </c>
      <c r="D1704" s="30"/>
      <c r="E1704" s="30">
        <v>0.51377186399999997</v>
      </c>
      <c r="F1704" s="30"/>
      <c r="G1704"/>
    </row>
    <row r="1705" spans="2:7" x14ac:dyDescent="0.35">
      <c r="B1705" s="28">
        <f t="shared" si="55"/>
        <v>46032.291666662575</v>
      </c>
      <c r="C1705" s="26">
        <f t="shared" si="54"/>
        <v>46032.291666662575</v>
      </c>
      <c r="D1705" s="30"/>
      <c r="E1705" s="30">
        <v>0.52070485300000002</v>
      </c>
      <c r="F1705" s="30"/>
      <c r="G1705"/>
    </row>
    <row r="1706" spans="2:7" x14ac:dyDescent="0.35">
      <c r="B1706" s="28">
        <f t="shared" si="55"/>
        <v>46032.333333329239</v>
      </c>
      <c r="C1706" s="26">
        <f t="shared" si="54"/>
        <v>46032.333333329239</v>
      </c>
      <c r="D1706" s="30"/>
      <c r="E1706" s="30">
        <v>0.53293779600000002</v>
      </c>
      <c r="F1706" s="30"/>
      <c r="G1706"/>
    </row>
    <row r="1707" spans="2:7" x14ac:dyDescent="0.35">
      <c r="B1707" s="28">
        <f t="shared" si="55"/>
        <v>46032.374999995904</v>
      </c>
      <c r="C1707" s="26">
        <f t="shared" si="54"/>
        <v>46032.374999995904</v>
      </c>
      <c r="D1707" s="30"/>
      <c r="E1707" s="30">
        <v>0.54173279100000005</v>
      </c>
      <c r="F1707" s="30"/>
      <c r="G1707"/>
    </row>
    <row r="1708" spans="2:7" x14ac:dyDescent="0.35">
      <c r="B1708" s="28">
        <f t="shared" si="55"/>
        <v>46032.416666662568</v>
      </c>
      <c r="C1708" s="26">
        <f t="shared" si="54"/>
        <v>46032.416666662568</v>
      </c>
      <c r="D1708" s="30"/>
      <c r="E1708" s="30">
        <v>0.54927305000000004</v>
      </c>
      <c r="F1708" s="30"/>
      <c r="G1708"/>
    </row>
    <row r="1709" spans="2:7" x14ac:dyDescent="0.35">
      <c r="B1709" s="28">
        <f t="shared" si="55"/>
        <v>46032.458333329232</v>
      </c>
      <c r="C1709" s="26">
        <f t="shared" si="54"/>
        <v>46032.458333329232</v>
      </c>
      <c r="D1709" s="30"/>
      <c r="E1709" s="30">
        <v>0.55155970700000001</v>
      </c>
      <c r="F1709" s="30"/>
      <c r="G1709"/>
    </row>
    <row r="1710" spans="2:7" x14ac:dyDescent="0.35">
      <c r="B1710" s="28">
        <f t="shared" si="55"/>
        <v>46032.499999995896</v>
      </c>
      <c r="C1710" s="26">
        <f t="shared" si="54"/>
        <v>46032.499999995896</v>
      </c>
      <c r="D1710" s="30"/>
      <c r="E1710" s="30">
        <v>0.55178434700000001</v>
      </c>
      <c r="F1710" s="30"/>
      <c r="G1710"/>
    </row>
    <row r="1711" spans="2:7" x14ac:dyDescent="0.35">
      <c r="B1711" s="28">
        <f t="shared" si="55"/>
        <v>46032.541666662561</v>
      </c>
      <c r="C1711" s="26">
        <f t="shared" si="54"/>
        <v>46032.541666662561</v>
      </c>
      <c r="D1711" s="30"/>
      <c r="E1711" s="30">
        <v>0.54701047000000003</v>
      </c>
      <c r="F1711" s="30"/>
      <c r="G1711"/>
    </row>
    <row r="1712" spans="2:7" x14ac:dyDescent="0.35">
      <c r="B1712" s="28">
        <f t="shared" si="55"/>
        <v>46032.583333329225</v>
      </c>
      <c r="C1712" s="26">
        <f t="shared" si="54"/>
        <v>46032.583333329225</v>
      </c>
      <c r="D1712" s="30"/>
      <c r="E1712" s="30">
        <v>0.54678736800000005</v>
      </c>
      <c r="F1712" s="30"/>
      <c r="G1712"/>
    </row>
    <row r="1713" spans="2:7" x14ac:dyDescent="0.35">
      <c r="B1713" s="28">
        <f t="shared" si="55"/>
        <v>46032.624999995889</v>
      </c>
      <c r="C1713" s="26">
        <f t="shared" si="54"/>
        <v>46032.624999995889</v>
      </c>
      <c r="D1713" s="30"/>
      <c r="E1713" s="30">
        <v>0.54658994800000005</v>
      </c>
      <c r="F1713" s="30"/>
      <c r="G1713"/>
    </row>
    <row r="1714" spans="2:7" x14ac:dyDescent="0.35">
      <c r="B1714" s="28">
        <f t="shared" si="55"/>
        <v>46032.666666662553</v>
      </c>
      <c r="C1714" s="26">
        <f t="shared" si="54"/>
        <v>46032.666666662553</v>
      </c>
      <c r="D1714" s="30"/>
      <c r="E1714" s="30">
        <v>0.54555399800000004</v>
      </c>
      <c r="F1714" s="30"/>
      <c r="G1714"/>
    </row>
    <row r="1715" spans="2:7" x14ac:dyDescent="0.35">
      <c r="B1715" s="28">
        <f t="shared" si="55"/>
        <v>46032.708333329218</v>
      </c>
      <c r="C1715" s="26">
        <f t="shared" si="54"/>
        <v>46032.708333329218</v>
      </c>
      <c r="D1715" s="30"/>
      <c r="E1715" s="30">
        <v>0.544223075</v>
      </c>
      <c r="F1715" s="30"/>
      <c r="G1715"/>
    </row>
    <row r="1716" spans="2:7" x14ac:dyDescent="0.35">
      <c r="B1716" s="28">
        <f t="shared" si="55"/>
        <v>46032.749999995882</v>
      </c>
      <c r="C1716" s="26">
        <f t="shared" si="54"/>
        <v>46032.749999995882</v>
      </c>
      <c r="D1716" s="30"/>
      <c r="E1716" s="30">
        <v>0.53894561799999996</v>
      </c>
      <c r="F1716" s="30"/>
      <c r="G1716"/>
    </row>
    <row r="1717" spans="2:7" x14ac:dyDescent="0.35">
      <c r="B1717" s="28">
        <f t="shared" si="55"/>
        <v>46032.791666662546</v>
      </c>
      <c r="C1717" s="26">
        <f t="shared" si="54"/>
        <v>46032.791666662546</v>
      </c>
      <c r="D1717" s="30"/>
      <c r="E1717" s="30">
        <v>0.53177507000000002</v>
      </c>
      <c r="F1717" s="30"/>
      <c r="G1717"/>
    </row>
    <row r="1718" spans="2:7" x14ac:dyDescent="0.35">
      <c r="B1718" s="28">
        <f t="shared" si="55"/>
        <v>46032.83333332921</v>
      </c>
      <c r="C1718" s="26">
        <f t="shared" si="54"/>
        <v>46032.83333332921</v>
      </c>
      <c r="D1718" s="30"/>
      <c r="E1718" s="30">
        <v>0.52547653100000002</v>
      </c>
      <c r="F1718" s="30"/>
      <c r="G1718"/>
    </row>
    <row r="1719" spans="2:7" x14ac:dyDescent="0.35">
      <c r="B1719" s="28">
        <f t="shared" si="55"/>
        <v>46032.874999995875</v>
      </c>
      <c r="C1719" s="26">
        <f t="shared" si="54"/>
        <v>46032.874999995875</v>
      </c>
      <c r="D1719" s="30"/>
      <c r="E1719" s="30">
        <v>0.52776938699999998</v>
      </c>
      <c r="F1719" s="30"/>
      <c r="G1719"/>
    </row>
    <row r="1720" spans="2:7" x14ac:dyDescent="0.35">
      <c r="B1720" s="28">
        <f t="shared" si="55"/>
        <v>46032.916666662539</v>
      </c>
      <c r="C1720" s="26">
        <f t="shared" si="54"/>
        <v>46032.916666662539</v>
      </c>
      <c r="D1720" s="30"/>
      <c r="E1720" s="30">
        <v>0.52646621999999998</v>
      </c>
      <c r="F1720" s="30"/>
      <c r="G1720"/>
    </row>
    <row r="1721" spans="2:7" x14ac:dyDescent="0.35">
      <c r="B1721" s="28">
        <f t="shared" si="55"/>
        <v>46032.958333329203</v>
      </c>
      <c r="C1721" s="26">
        <f t="shared" si="54"/>
        <v>46032.958333329203</v>
      </c>
      <c r="D1721" s="30"/>
      <c r="E1721" s="30">
        <v>0.52971174200000004</v>
      </c>
      <c r="F1721" s="30"/>
      <c r="G1721"/>
    </row>
    <row r="1722" spans="2:7" x14ac:dyDescent="0.35">
      <c r="B1722" s="28">
        <f t="shared" si="55"/>
        <v>46032.999999995867</v>
      </c>
      <c r="C1722" s="26">
        <f t="shared" si="54"/>
        <v>46032.999999995867</v>
      </c>
      <c r="D1722" s="30"/>
      <c r="E1722" s="30">
        <v>0.52634843399999998</v>
      </c>
      <c r="F1722" s="30"/>
      <c r="G1722"/>
    </row>
    <row r="1723" spans="2:7" x14ac:dyDescent="0.35">
      <c r="B1723" s="28">
        <f t="shared" si="55"/>
        <v>46033.041666662531</v>
      </c>
      <c r="C1723" s="26">
        <f t="shared" si="54"/>
        <v>46033.041666662531</v>
      </c>
      <c r="D1723" s="30"/>
      <c r="E1723" s="30">
        <v>0.51965345500000004</v>
      </c>
      <c r="F1723" s="30"/>
      <c r="G1723"/>
    </row>
    <row r="1724" spans="2:7" x14ac:dyDescent="0.35">
      <c r="B1724" s="28">
        <f t="shared" si="55"/>
        <v>46033.083333329196</v>
      </c>
      <c r="C1724" s="26">
        <f t="shared" si="54"/>
        <v>46033.083333329196</v>
      </c>
      <c r="D1724" s="30"/>
      <c r="E1724" s="30">
        <v>0.51585499700000004</v>
      </c>
      <c r="F1724" s="30"/>
      <c r="G1724"/>
    </row>
    <row r="1725" spans="2:7" x14ac:dyDescent="0.35">
      <c r="B1725" s="28">
        <f t="shared" si="55"/>
        <v>46033.12499999586</v>
      </c>
      <c r="C1725" s="26">
        <f t="shared" si="54"/>
        <v>46033.12499999586</v>
      </c>
      <c r="D1725" s="30"/>
      <c r="E1725" s="30">
        <v>0.51392331099999999</v>
      </c>
      <c r="F1725" s="30"/>
      <c r="G1725"/>
    </row>
    <row r="1726" spans="2:7" x14ac:dyDescent="0.35">
      <c r="B1726" s="28">
        <f t="shared" si="55"/>
        <v>46033.166666662524</v>
      </c>
      <c r="C1726" s="26">
        <f t="shared" si="54"/>
        <v>46033.166666662524</v>
      </c>
      <c r="D1726" s="30"/>
      <c r="E1726" s="30">
        <v>0.511157258</v>
      </c>
      <c r="F1726" s="30"/>
      <c r="G1726"/>
    </row>
    <row r="1727" spans="2:7" x14ac:dyDescent="0.35">
      <c r="B1727" s="28">
        <f t="shared" si="55"/>
        <v>46033.208333329188</v>
      </c>
      <c r="C1727" s="26">
        <f t="shared" si="54"/>
        <v>46033.208333329188</v>
      </c>
      <c r="D1727" s="30"/>
      <c r="E1727" s="30">
        <v>0.509455149</v>
      </c>
      <c r="F1727" s="30"/>
      <c r="G1727"/>
    </row>
    <row r="1728" spans="2:7" x14ac:dyDescent="0.35">
      <c r="B1728" s="28">
        <f t="shared" si="55"/>
        <v>46033.249999995853</v>
      </c>
      <c r="C1728" s="26">
        <f t="shared" si="54"/>
        <v>46033.249999995853</v>
      </c>
      <c r="D1728" s="30"/>
      <c r="E1728" s="30">
        <v>0.52217992400000002</v>
      </c>
      <c r="F1728" s="30"/>
      <c r="G1728"/>
    </row>
    <row r="1729" spans="2:7" x14ac:dyDescent="0.35">
      <c r="B1729" s="28">
        <f t="shared" si="55"/>
        <v>46033.291666662517</v>
      </c>
      <c r="C1729" s="26">
        <f t="shared" si="54"/>
        <v>46033.291666662517</v>
      </c>
      <c r="D1729" s="30"/>
      <c r="E1729" s="30">
        <v>0.54278302599999995</v>
      </c>
      <c r="F1729" s="30"/>
      <c r="G1729"/>
    </row>
    <row r="1730" spans="2:7" x14ac:dyDescent="0.35">
      <c r="B1730" s="28">
        <f t="shared" si="55"/>
        <v>46033.333333329181</v>
      </c>
      <c r="C1730" s="26">
        <f t="shared" si="54"/>
        <v>46033.333333329181</v>
      </c>
      <c r="D1730" s="30"/>
      <c r="E1730" s="30">
        <v>0.54868267299999995</v>
      </c>
      <c r="F1730" s="30"/>
      <c r="G1730"/>
    </row>
    <row r="1731" spans="2:7" x14ac:dyDescent="0.35">
      <c r="B1731" s="28">
        <f t="shared" si="55"/>
        <v>46033.374999995845</v>
      </c>
      <c r="C1731" s="26">
        <f t="shared" si="54"/>
        <v>46033.374999995845</v>
      </c>
      <c r="D1731" s="30"/>
      <c r="E1731" s="30">
        <v>0.54074933199999997</v>
      </c>
      <c r="F1731" s="30"/>
      <c r="G1731"/>
    </row>
    <row r="1732" spans="2:7" x14ac:dyDescent="0.35">
      <c r="B1732" s="28">
        <f t="shared" si="55"/>
        <v>46033.41666666251</v>
      </c>
      <c r="C1732" s="26">
        <f t="shared" si="54"/>
        <v>46033.41666666251</v>
      </c>
      <c r="D1732" s="30"/>
      <c r="E1732" s="30">
        <v>0.535926181</v>
      </c>
      <c r="F1732" s="30"/>
      <c r="G1732"/>
    </row>
    <row r="1733" spans="2:7" x14ac:dyDescent="0.35">
      <c r="B1733" s="28">
        <f t="shared" si="55"/>
        <v>46033.458333329174</v>
      </c>
      <c r="C1733" s="26">
        <f t="shared" si="54"/>
        <v>46033.458333329174</v>
      </c>
      <c r="D1733" s="30"/>
      <c r="E1733" s="30">
        <v>0.539362169</v>
      </c>
      <c r="F1733" s="30"/>
      <c r="G1733"/>
    </row>
    <row r="1734" spans="2:7" x14ac:dyDescent="0.35">
      <c r="B1734" s="28">
        <f t="shared" si="55"/>
        <v>46033.499999995838</v>
      </c>
      <c r="C1734" s="26">
        <f t="shared" si="54"/>
        <v>46033.499999995838</v>
      </c>
      <c r="D1734" s="30"/>
      <c r="E1734" s="30">
        <v>0.53888000400000002</v>
      </c>
      <c r="F1734" s="30"/>
      <c r="G1734"/>
    </row>
    <row r="1735" spans="2:7" x14ac:dyDescent="0.35">
      <c r="B1735" s="28">
        <f t="shared" si="55"/>
        <v>46033.541666662502</v>
      </c>
      <c r="C1735" s="26">
        <f t="shared" si="54"/>
        <v>46033.541666662502</v>
      </c>
      <c r="D1735" s="30"/>
      <c r="E1735" s="30">
        <v>0.53805960900000005</v>
      </c>
      <c r="F1735" s="30"/>
      <c r="G1735"/>
    </row>
    <row r="1736" spans="2:7" x14ac:dyDescent="0.35">
      <c r="B1736" s="28">
        <f t="shared" si="55"/>
        <v>46033.583333329167</v>
      </c>
      <c r="C1736" s="26">
        <f t="shared" si="54"/>
        <v>46033.583333329167</v>
      </c>
      <c r="D1736" s="30"/>
      <c r="E1736" s="30">
        <v>0.54281087299999997</v>
      </c>
      <c r="F1736" s="30"/>
      <c r="G1736"/>
    </row>
    <row r="1737" spans="2:7" x14ac:dyDescent="0.35">
      <c r="B1737" s="28">
        <f t="shared" si="55"/>
        <v>46033.624999995831</v>
      </c>
      <c r="C1737" s="26">
        <f t="shared" si="54"/>
        <v>46033.624999995831</v>
      </c>
      <c r="D1737" s="30"/>
      <c r="E1737" s="30">
        <v>0.54669722799999998</v>
      </c>
      <c r="F1737" s="30"/>
      <c r="G1737"/>
    </row>
    <row r="1738" spans="2:7" x14ac:dyDescent="0.35">
      <c r="B1738" s="28">
        <f t="shared" si="55"/>
        <v>46033.666666662495</v>
      </c>
      <c r="C1738" s="26">
        <f t="shared" si="54"/>
        <v>46033.666666662495</v>
      </c>
      <c r="D1738" s="30"/>
      <c r="E1738" s="30">
        <v>0.54667604199999997</v>
      </c>
      <c r="F1738" s="30"/>
      <c r="G1738"/>
    </row>
    <row r="1739" spans="2:7" x14ac:dyDescent="0.35">
      <c r="B1739" s="28">
        <f t="shared" si="55"/>
        <v>46033.708333329159</v>
      </c>
      <c r="C1739" s="26">
        <f t="shared" si="54"/>
        <v>46033.708333329159</v>
      </c>
      <c r="D1739" s="30"/>
      <c r="E1739" s="30">
        <v>0.54499316200000003</v>
      </c>
      <c r="F1739" s="30"/>
      <c r="G1739"/>
    </row>
    <row r="1740" spans="2:7" x14ac:dyDescent="0.35">
      <c r="B1740" s="28">
        <f t="shared" si="55"/>
        <v>46033.749999995824</v>
      </c>
      <c r="C1740" s="26">
        <f t="shared" si="54"/>
        <v>46033.749999995824</v>
      </c>
      <c r="D1740" s="30"/>
      <c r="E1740" s="30">
        <v>0.54254000099999999</v>
      </c>
      <c r="F1740" s="30"/>
      <c r="G1740"/>
    </row>
    <row r="1741" spans="2:7" x14ac:dyDescent="0.35">
      <c r="B1741" s="28">
        <f t="shared" si="55"/>
        <v>46033.791666662488</v>
      </c>
      <c r="C1741" s="26">
        <f t="shared" si="54"/>
        <v>46033.791666662488</v>
      </c>
      <c r="D1741" s="30"/>
      <c r="E1741" s="30">
        <v>0.53864403299999997</v>
      </c>
      <c r="F1741" s="30"/>
      <c r="G1741"/>
    </row>
    <row r="1742" spans="2:7" x14ac:dyDescent="0.35">
      <c r="B1742" s="28">
        <f t="shared" si="55"/>
        <v>46033.833333329152</v>
      </c>
      <c r="C1742" s="26">
        <f t="shared" si="54"/>
        <v>46033.833333329152</v>
      </c>
      <c r="D1742" s="30"/>
      <c r="E1742" s="30">
        <v>0.53245951199999997</v>
      </c>
      <c r="F1742" s="30"/>
      <c r="G1742"/>
    </row>
    <row r="1743" spans="2:7" x14ac:dyDescent="0.35">
      <c r="B1743" s="28">
        <f t="shared" si="55"/>
        <v>46033.874999995816</v>
      </c>
      <c r="C1743" s="26">
        <f t="shared" si="54"/>
        <v>46033.874999995816</v>
      </c>
      <c r="D1743" s="30"/>
      <c r="E1743" s="30">
        <v>0.53335162199999997</v>
      </c>
      <c r="F1743" s="30"/>
      <c r="G1743"/>
    </row>
    <row r="1744" spans="2:7" x14ac:dyDescent="0.35">
      <c r="B1744" s="28">
        <f t="shared" si="55"/>
        <v>46033.916666662481</v>
      </c>
      <c r="C1744" s="26">
        <f t="shared" si="54"/>
        <v>46033.916666662481</v>
      </c>
      <c r="D1744" s="30"/>
      <c r="E1744" s="30">
        <v>0.52986473199999995</v>
      </c>
      <c r="F1744" s="30"/>
      <c r="G1744"/>
    </row>
    <row r="1745" spans="2:7" x14ac:dyDescent="0.35">
      <c r="B1745" s="28">
        <f t="shared" si="55"/>
        <v>46033.958333329145</v>
      </c>
      <c r="C1745" s="26">
        <f t="shared" si="54"/>
        <v>46033.958333329145</v>
      </c>
      <c r="D1745" s="30"/>
      <c r="E1745" s="30">
        <v>0.533758968</v>
      </c>
      <c r="F1745" s="30"/>
      <c r="G1745"/>
    </row>
    <row r="1746" spans="2:7" x14ac:dyDescent="0.35">
      <c r="B1746" s="28">
        <f t="shared" si="55"/>
        <v>46033.999999995809</v>
      </c>
      <c r="C1746" s="26">
        <f t="shared" si="54"/>
        <v>46033.999999995809</v>
      </c>
      <c r="D1746" s="30"/>
      <c r="E1746" s="30">
        <v>0.52341601199999999</v>
      </c>
      <c r="F1746" s="30"/>
      <c r="G1746"/>
    </row>
    <row r="1747" spans="2:7" x14ac:dyDescent="0.35">
      <c r="B1747" s="28">
        <f t="shared" si="55"/>
        <v>46034.041666662473</v>
      </c>
      <c r="C1747" s="26">
        <f t="shared" ref="C1747:C1810" si="56">B1747</f>
        <v>46034.041666662473</v>
      </c>
      <c r="D1747" s="30"/>
      <c r="E1747" s="30">
        <v>0.51675833299999996</v>
      </c>
      <c r="F1747" s="30"/>
      <c r="G1747"/>
    </row>
    <row r="1748" spans="2:7" x14ac:dyDescent="0.35">
      <c r="B1748" s="28">
        <f t="shared" ref="B1748:B1811" si="57">B1747+1/24</f>
        <v>46034.083333329138</v>
      </c>
      <c r="C1748" s="26">
        <f t="shared" si="56"/>
        <v>46034.083333329138</v>
      </c>
      <c r="D1748" s="30"/>
      <c r="E1748" s="30">
        <v>0.51298103699999997</v>
      </c>
      <c r="F1748" s="30"/>
      <c r="G1748"/>
    </row>
    <row r="1749" spans="2:7" x14ac:dyDescent="0.35">
      <c r="B1749" s="28">
        <f t="shared" si="57"/>
        <v>46034.124999995802</v>
      </c>
      <c r="C1749" s="26">
        <f t="shared" si="56"/>
        <v>46034.124999995802</v>
      </c>
      <c r="D1749" s="30"/>
      <c r="E1749" s="30">
        <v>0.51106011200000001</v>
      </c>
      <c r="F1749" s="30"/>
      <c r="G1749"/>
    </row>
    <row r="1750" spans="2:7" x14ac:dyDescent="0.35">
      <c r="B1750" s="28">
        <f t="shared" si="57"/>
        <v>46034.166666662466</v>
      </c>
      <c r="C1750" s="26">
        <f t="shared" si="56"/>
        <v>46034.166666662466</v>
      </c>
      <c r="D1750" s="30"/>
      <c r="E1750" s="30">
        <v>0.50830947100000001</v>
      </c>
      <c r="F1750" s="30"/>
      <c r="G1750"/>
    </row>
    <row r="1751" spans="2:7" x14ac:dyDescent="0.35">
      <c r="B1751" s="28">
        <f t="shared" si="57"/>
        <v>46034.20833332913</v>
      </c>
      <c r="C1751" s="26">
        <f t="shared" si="56"/>
        <v>46034.20833332913</v>
      </c>
      <c r="D1751" s="30"/>
      <c r="E1751" s="30">
        <v>0.50661684399999996</v>
      </c>
      <c r="F1751" s="30"/>
      <c r="G1751"/>
    </row>
    <row r="1752" spans="2:7" x14ac:dyDescent="0.35">
      <c r="B1752" s="28">
        <f t="shared" si="57"/>
        <v>46034.249999995794</v>
      </c>
      <c r="C1752" s="26">
        <f t="shared" si="56"/>
        <v>46034.249999995794</v>
      </c>
      <c r="D1752" s="30"/>
      <c r="E1752" s="30">
        <v>0.51927072600000002</v>
      </c>
      <c r="F1752" s="30"/>
      <c r="G1752"/>
    </row>
    <row r="1753" spans="2:7" x14ac:dyDescent="0.35">
      <c r="B1753" s="28">
        <f t="shared" si="57"/>
        <v>46034.291666662459</v>
      </c>
      <c r="C1753" s="26">
        <f t="shared" si="56"/>
        <v>46034.291666662459</v>
      </c>
      <c r="D1753" s="30"/>
      <c r="E1753" s="30">
        <v>0.53975904299999999</v>
      </c>
      <c r="F1753" s="30"/>
      <c r="G1753"/>
    </row>
    <row r="1754" spans="2:7" x14ac:dyDescent="0.35">
      <c r="B1754" s="28">
        <f t="shared" si="57"/>
        <v>46034.333333329123</v>
      </c>
      <c r="C1754" s="26">
        <f t="shared" si="56"/>
        <v>46034.333333329123</v>
      </c>
      <c r="D1754" s="30"/>
      <c r="E1754" s="30">
        <v>0.54562582100000001</v>
      </c>
      <c r="F1754" s="30"/>
      <c r="G1754"/>
    </row>
    <row r="1755" spans="2:7" x14ac:dyDescent="0.35">
      <c r="B1755" s="28">
        <f t="shared" si="57"/>
        <v>46034.374999995787</v>
      </c>
      <c r="C1755" s="26">
        <f t="shared" si="56"/>
        <v>46034.374999995787</v>
      </c>
      <c r="D1755" s="30"/>
      <c r="E1755" s="30">
        <v>0.537736679</v>
      </c>
      <c r="F1755" s="30"/>
      <c r="G1755"/>
    </row>
    <row r="1756" spans="2:7" x14ac:dyDescent="0.35">
      <c r="B1756" s="28">
        <f t="shared" si="57"/>
        <v>46034.416666662451</v>
      </c>
      <c r="C1756" s="26">
        <f t="shared" si="56"/>
        <v>46034.416666662451</v>
      </c>
      <c r="D1756" s="30"/>
      <c r="E1756" s="30">
        <v>0.53294039999999998</v>
      </c>
      <c r="F1756" s="30"/>
      <c r="G1756"/>
    </row>
    <row r="1757" spans="2:7" x14ac:dyDescent="0.35">
      <c r="B1757" s="28">
        <f t="shared" si="57"/>
        <v>46034.458333329116</v>
      </c>
      <c r="C1757" s="26">
        <f t="shared" si="56"/>
        <v>46034.458333329116</v>
      </c>
      <c r="D1757" s="30"/>
      <c r="E1757" s="30">
        <v>0.53635724500000004</v>
      </c>
      <c r="F1757" s="30"/>
      <c r="G1757"/>
    </row>
    <row r="1758" spans="2:7" x14ac:dyDescent="0.35">
      <c r="B1758" s="28">
        <f t="shared" si="57"/>
        <v>46034.49999999578</v>
      </c>
      <c r="C1758" s="26">
        <f t="shared" si="56"/>
        <v>46034.49999999578</v>
      </c>
      <c r="D1758" s="30"/>
      <c r="E1758" s="30">
        <v>0.53587776600000003</v>
      </c>
      <c r="F1758" s="30"/>
      <c r="G1758"/>
    </row>
    <row r="1759" spans="2:7" x14ac:dyDescent="0.35">
      <c r="B1759" s="28">
        <f t="shared" si="57"/>
        <v>46034.541666662444</v>
      </c>
      <c r="C1759" s="26">
        <f t="shared" si="56"/>
        <v>46034.541666662444</v>
      </c>
      <c r="D1759" s="30"/>
      <c r="E1759" s="30">
        <v>0.53506194100000004</v>
      </c>
      <c r="F1759" s="30"/>
      <c r="G1759"/>
    </row>
    <row r="1760" spans="2:7" x14ac:dyDescent="0.35">
      <c r="B1760" s="28">
        <f t="shared" si="57"/>
        <v>46034.583333329108</v>
      </c>
      <c r="C1760" s="26">
        <f t="shared" si="56"/>
        <v>46034.583333329108</v>
      </c>
      <c r="D1760" s="30"/>
      <c r="E1760" s="30">
        <v>0.53978673499999996</v>
      </c>
      <c r="F1760" s="30"/>
      <c r="G1760"/>
    </row>
    <row r="1761" spans="2:7" x14ac:dyDescent="0.35">
      <c r="B1761" s="28">
        <f t="shared" si="57"/>
        <v>46034.624999995773</v>
      </c>
      <c r="C1761" s="26">
        <f t="shared" si="56"/>
        <v>46034.624999995773</v>
      </c>
      <c r="D1761" s="30"/>
      <c r="E1761" s="30">
        <v>0.54365143800000004</v>
      </c>
      <c r="F1761" s="30"/>
      <c r="G1761"/>
    </row>
    <row r="1762" spans="2:7" x14ac:dyDescent="0.35">
      <c r="B1762" s="28">
        <f t="shared" si="57"/>
        <v>46034.666666662437</v>
      </c>
      <c r="C1762" s="26">
        <f t="shared" si="56"/>
        <v>46034.666666662437</v>
      </c>
      <c r="D1762" s="30"/>
      <c r="E1762" s="30">
        <v>0.54363037000000003</v>
      </c>
      <c r="F1762" s="30"/>
      <c r="G1762"/>
    </row>
    <row r="1763" spans="2:7" x14ac:dyDescent="0.35">
      <c r="B1763" s="28">
        <f t="shared" si="57"/>
        <v>46034.708333329101</v>
      </c>
      <c r="C1763" s="26">
        <f t="shared" si="56"/>
        <v>46034.708333329101</v>
      </c>
      <c r="D1763" s="30"/>
      <c r="E1763" s="30">
        <v>0.54195686600000004</v>
      </c>
      <c r="F1763" s="30"/>
      <c r="G1763"/>
    </row>
    <row r="1764" spans="2:7" x14ac:dyDescent="0.35">
      <c r="B1764" s="28">
        <f t="shared" si="57"/>
        <v>46034.749999995765</v>
      </c>
      <c r="C1764" s="26">
        <f t="shared" si="56"/>
        <v>46034.749999995765</v>
      </c>
      <c r="D1764" s="30"/>
      <c r="E1764" s="30">
        <v>0.53951737200000005</v>
      </c>
      <c r="F1764" s="30"/>
      <c r="G1764"/>
    </row>
    <row r="1765" spans="2:7" x14ac:dyDescent="0.35">
      <c r="B1765" s="28">
        <f t="shared" si="57"/>
        <v>46034.79166666243</v>
      </c>
      <c r="C1765" s="26">
        <f t="shared" si="56"/>
        <v>46034.79166666243</v>
      </c>
      <c r="D1765" s="30"/>
      <c r="E1765" s="30">
        <v>0.53564310999999998</v>
      </c>
      <c r="F1765" s="30"/>
      <c r="G1765"/>
    </row>
    <row r="1766" spans="2:7" x14ac:dyDescent="0.35">
      <c r="B1766" s="28">
        <f t="shared" si="57"/>
        <v>46034.833333329094</v>
      </c>
      <c r="C1766" s="26">
        <f t="shared" si="56"/>
        <v>46034.833333329094</v>
      </c>
      <c r="D1766" s="30"/>
      <c r="E1766" s="30">
        <v>0.52949304399999997</v>
      </c>
      <c r="F1766" s="30"/>
      <c r="G1766"/>
    </row>
    <row r="1767" spans="2:7" x14ac:dyDescent="0.35">
      <c r="B1767" s="28">
        <f t="shared" si="57"/>
        <v>46034.874999995758</v>
      </c>
      <c r="C1767" s="26">
        <f t="shared" si="56"/>
        <v>46034.874999995758</v>
      </c>
      <c r="D1767" s="30"/>
      <c r="E1767" s="30">
        <v>0.53038018300000001</v>
      </c>
      <c r="F1767" s="30"/>
      <c r="G1767"/>
    </row>
    <row r="1768" spans="2:7" x14ac:dyDescent="0.35">
      <c r="B1768" s="28">
        <f t="shared" si="57"/>
        <v>46034.916666662422</v>
      </c>
      <c r="C1768" s="26">
        <f t="shared" si="56"/>
        <v>46034.916666662422</v>
      </c>
      <c r="D1768" s="30"/>
      <c r="E1768" s="30">
        <v>0.52691272</v>
      </c>
      <c r="F1768" s="30"/>
      <c r="G1768"/>
    </row>
    <row r="1769" spans="2:7" x14ac:dyDescent="0.35">
      <c r="B1769" s="28">
        <f t="shared" si="57"/>
        <v>46034.958333329087</v>
      </c>
      <c r="C1769" s="26">
        <f t="shared" si="56"/>
        <v>46034.958333329087</v>
      </c>
      <c r="D1769" s="30"/>
      <c r="E1769" s="30">
        <v>0.53078526100000001</v>
      </c>
      <c r="F1769" s="30"/>
      <c r="G1769"/>
    </row>
    <row r="1770" spans="2:7" x14ac:dyDescent="0.35">
      <c r="B1770" s="28">
        <f t="shared" si="57"/>
        <v>46034.999999995751</v>
      </c>
      <c r="C1770" s="26">
        <f t="shared" si="56"/>
        <v>46034.999999995751</v>
      </c>
      <c r="D1770" s="30"/>
      <c r="E1770" s="30">
        <v>0.522456213</v>
      </c>
      <c r="F1770" s="30"/>
      <c r="G1770"/>
    </row>
    <row r="1771" spans="2:7" x14ac:dyDescent="0.35">
      <c r="B1771" s="28">
        <f t="shared" si="57"/>
        <v>46035.041666662415</v>
      </c>
      <c r="C1771" s="26">
        <f t="shared" si="56"/>
        <v>46035.041666662415</v>
      </c>
      <c r="D1771" s="30"/>
      <c r="E1771" s="30">
        <v>0.51581074100000002</v>
      </c>
      <c r="F1771" s="30"/>
      <c r="G1771"/>
    </row>
    <row r="1772" spans="2:7" x14ac:dyDescent="0.35">
      <c r="B1772" s="28">
        <f t="shared" si="57"/>
        <v>46035.083333329079</v>
      </c>
      <c r="C1772" s="26">
        <f t="shared" si="56"/>
        <v>46035.083333329079</v>
      </c>
      <c r="D1772" s="30"/>
      <c r="E1772" s="30">
        <v>0.51204037199999997</v>
      </c>
      <c r="F1772" s="30"/>
      <c r="G1772"/>
    </row>
    <row r="1773" spans="2:7" x14ac:dyDescent="0.35">
      <c r="B1773" s="28">
        <f t="shared" si="57"/>
        <v>46035.124999995744</v>
      </c>
      <c r="C1773" s="26">
        <f t="shared" si="56"/>
        <v>46035.124999995744</v>
      </c>
      <c r="D1773" s="30"/>
      <c r="E1773" s="30">
        <v>0.51012296999999995</v>
      </c>
      <c r="F1773" s="30"/>
      <c r="G1773"/>
    </row>
    <row r="1774" spans="2:7" x14ac:dyDescent="0.35">
      <c r="B1774" s="28">
        <f t="shared" si="57"/>
        <v>46035.166666662408</v>
      </c>
      <c r="C1774" s="26">
        <f t="shared" si="56"/>
        <v>46035.166666662408</v>
      </c>
      <c r="D1774" s="30"/>
      <c r="E1774" s="30">
        <v>0.50737737199999999</v>
      </c>
      <c r="F1774" s="30"/>
      <c r="G1774"/>
    </row>
    <row r="1775" spans="2:7" x14ac:dyDescent="0.35">
      <c r="B1775" s="28">
        <f t="shared" si="57"/>
        <v>46035.208333329072</v>
      </c>
      <c r="C1775" s="26">
        <f t="shared" si="56"/>
        <v>46035.208333329072</v>
      </c>
      <c r="D1775" s="30"/>
      <c r="E1775" s="30">
        <v>0.50568785000000005</v>
      </c>
      <c r="F1775" s="30"/>
      <c r="G1775"/>
    </row>
    <row r="1776" spans="2:7" x14ac:dyDescent="0.35">
      <c r="B1776" s="28">
        <f t="shared" si="57"/>
        <v>46035.249999995736</v>
      </c>
      <c r="C1776" s="26">
        <f t="shared" si="56"/>
        <v>46035.249999995736</v>
      </c>
      <c r="D1776" s="30"/>
      <c r="E1776" s="30">
        <v>0.518318528</v>
      </c>
      <c r="F1776" s="30"/>
      <c r="G1776"/>
    </row>
    <row r="1777" spans="2:7" x14ac:dyDescent="0.35">
      <c r="B1777" s="28">
        <f t="shared" si="57"/>
        <v>46035.291666662401</v>
      </c>
      <c r="C1777" s="26">
        <f t="shared" si="56"/>
        <v>46035.291666662401</v>
      </c>
      <c r="D1777" s="30"/>
      <c r="E1777" s="30">
        <v>0.53876927500000005</v>
      </c>
      <c r="F1777" s="30"/>
      <c r="G1777"/>
    </row>
    <row r="1778" spans="2:7" x14ac:dyDescent="0.35">
      <c r="B1778" s="28">
        <f t="shared" si="57"/>
        <v>46035.333333329065</v>
      </c>
      <c r="C1778" s="26">
        <f t="shared" si="56"/>
        <v>46035.333333329065</v>
      </c>
      <c r="D1778" s="30"/>
      <c r="E1778" s="30">
        <v>0.54462529500000001</v>
      </c>
      <c r="F1778" s="30"/>
      <c r="G1778"/>
    </row>
    <row r="1779" spans="2:7" x14ac:dyDescent="0.35">
      <c r="B1779" s="28">
        <f t="shared" si="57"/>
        <v>46035.374999995729</v>
      </c>
      <c r="C1779" s="26">
        <f t="shared" si="56"/>
        <v>46035.374999995729</v>
      </c>
      <c r="D1779" s="30"/>
      <c r="E1779" s="30">
        <v>0.53675061899999998</v>
      </c>
      <c r="F1779" s="30"/>
      <c r="G1779"/>
    </row>
    <row r="1780" spans="2:7" x14ac:dyDescent="0.35">
      <c r="B1780" s="28">
        <f t="shared" si="57"/>
        <v>46035.416666662393</v>
      </c>
      <c r="C1780" s="26">
        <f t="shared" si="56"/>
        <v>46035.416666662393</v>
      </c>
      <c r="D1780" s="30"/>
      <c r="E1780" s="30">
        <v>0.53196313500000003</v>
      </c>
      <c r="F1780" s="30"/>
      <c r="G1780"/>
    </row>
    <row r="1781" spans="2:7" x14ac:dyDescent="0.35">
      <c r="B1781" s="28">
        <f t="shared" si="57"/>
        <v>46035.458333329057</v>
      </c>
      <c r="C1781" s="26">
        <f t="shared" si="56"/>
        <v>46035.458333329057</v>
      </c>
      <c r="D1781" s="30"/>
      <c r="E1781" s="30">
        <v>0.535373714</v>
      </c>
      <c r="F1781" s="30"/>
      <c r="G1781"/>
    </row>
    <row r="1782" spans="2:7" x14ac:dyDescent="0.35">
      <c r="B1782" s="28">
        <f t="shared" si="57"/>
        <v>46035.499999995722</v>
      </c>
      <c r="C1782" s="26">
        <f t="shared" si="56"/>
        <v>46035.499999995722</v>
      </c>
      <c r="D1782" s="30"/>
      <c r="E1782" s="30">
        <v>0.53489511499999998</v>
      </c>
      <c r="F1782" s="30"/>
      <c r="G1782"/>
    </row>
    <row r="1783" spans="2:7" x14ac:dyDescent="0.35">
      <c r="B1783" s="28">
        <f t="shared" si="57"/>
        <v>46035.541666662386</v>
      </c>
      <c r="C1783" s="26">
        <f t="shared" si="56"/>
        <v>46035.541666662386</v>
      </c>
      <c r="D1783" s="30"/>
      <c r="E1783" s="30">
        <v>0.53408078599999997</v>
      </c>
      <c r="F1783" s="30"/>
      <c r="G1783"/>
    </row>
    <row r="1784" spans="2:7" x14ac:dyDescent="0.35">
      <c r="B1784" s="28">
        <f t="shared" si="57"/>
        <v>46035.58333332905</v>
      </c>
      <c r="C1784" s="26">
        <f t="shared" si="56"/>
        <v>46035.58333332905</v>
      </c>
      <c r="D1784" s="30"/>
      <c r="E1784" s="30">
        <v>0.53879691600000001</v>
      </c>
      <c r="F1784" s="30"/>
      <c r="G1784"/>
    </row>
    <row r="1785" spans="2:7" x14ac:dyDescent="0.35">
      <c r="B1785" s="28">
        <f t="shared" si="57"/>
        <v>46035.624999995714</v>
      </c>
      <c r="C1785" s="26">
        <f t="shared" si="56"/>
        <v>46035.624999995714</v>
      </c>
      <c r="D1785" s="30"/>
      <c r="E1785" s="30">
        <v>0.54265453200000002</v>
      </c>
      <c r="F1785" s="30"/>
      <c r="G1785"/>
    </row>
    <row r="1786" spans="2:7" x14ac:dyDescent="0.35">
      <c r="B1786" s="28">
        <f t="shared" si="57"/>
        <v>46035.666666662379</v>
      </c>
      <c r="C1786" s="26">
        <f t="shared" si="56"/>
        <v>46035.666666662379</v>
      </c>
      <c r="D1786" s="30"/>
      <c r="E1786" s="30">
        <v>0.54263350300000002</v>
      </c>
      <c r="F1786" s="30"/>
      <c r="G1786"/>
    </row>
    <row r="1787" spans="2:7" x14ac:dyDescent="0.35">
      <c r="B1787" s="28">
        <f t="shared" si="57"/>
        <v>46035.708333329043</v>
      </c>
      <c r="C1787" s="26">
        <f t="shared" si="56"/>
        <v>46035.708333329043</v>
      </c>
      <c r="D1787" s="30"/>
      <c r="E1787" s="30">
        <v>0.54096306699999996</v>
      </c>
      <c r="F1787" s="30"/>
      <c r="G1787"/>
    </row>
    <row r="1788" spans="2:7" x14ac:dyDescent="0.35">
      <c r="B1788" s="28">
        <f t="shared" si="57"/>
        <v>46035.749999995707</v>
      </c>
      <c r="C1788" s="26">
        <f t="shared" si="56"/>
        <v>46035.749999995707</v>
      </c>
      <c r="D1788" s="30"/>
      <c r="E1788" s="30">
        <v>0.53852804700000001</v>
      </c>
      <c r="F1788" s="30"/>
      <c r="G1788"/>
    </row>
    <row r="1789" spans="2:7" x14ac:dyDescent="0.35">
      <c r="B1789" s="28">
        <f t="shared" si="57"/>
        <v>46035.791666662371</v>
      </c>
      <c r="C1789" s="26">
        <f t="shared" si="56"/>
        <v>46035.791666662371</v>
      </c>
      <c r="D1789" s="30"/>
      <c r="E1789" s="30">
        <v>0.53466088899999997</v>
      </c>
      <c r="F1789" s="30"/>
      <c r="G1789"/>
    </row>
    <row r="1790" spans="2:7" x14ac:dyDescent="0.35">
      <c r="B1790" s="28">
        <f t="shared" si="57"/>
        <v>46035.833333329036</v>
      </c>
      <c r="C1790" s="26">
        <f t="shared" si="56"/>
        <v>46035.833333329036</v>
      </c>
      <c r="D1790" s="30"/>
      <c r="E1790" s="30">
        <v>0.52852210099999997</v>
      </c>
      <c r="F1790" s="30"/>
      <c r="G1790"/>
    </row>
    <row r="1791" spans="2:7" x14ac:dyDescent="0.35">
      <c r="B1791" s="28">
        <f t="shared" si="57"/>
        <v>46035.8749999957</v>
      </c>
      <c r="C1791" s="26">
        <f t="shared" si="56"/>
        <v>46035.8749999957</v>
      </c>
      <c r="D1791" s="30"/>
      <c r="E1791" s="30">
        <v>0.52940761300000005</v>
      </c>
      <c r="F1791" s="30"/>
      <c r="G1791"/>
    </row>
    <row r="1792" spans="2:7" x14ac:dyDescent="0.35">
      <c r="B1792" s="28">
        <f t="shared" si="57"/>
        <v>46035.916666662364</v>
      </c>
      <c r="C1792" s="26">
        <f t="shared" si="56"/>
        <v>46035.916666662364</v>
      </c>
      <c r="D1792" s="30"/>
      <c r="E1792" s="30">
        <v>0.52594650899999995</v>
      </c>
      <c r="F1792" s="30"/>
      <c r="G1792"/>
    </row>
    <row r="1793" spans="2:7" x14ac:dyDescent="0.35">
      <c r="B1793" s="28">
        <f t="shared" si="57"/>
        <v>46035.958333329028</v>
      </c>
      <c r="C1793" s="26">
        <f t="shared" si="56"/>
        <v>46035.958333329028</v>
      </c>
      <c r="D1793" s="30"/>
      <c r="E1793" s="30">
        <v>0.52981194799999998</v>
      </c>
      <c r="F1793" s="30"/>
      <c r="G1793"/>
    </row>
    <row r="1794" spans="2:7" x14ac:dyDescent="0.35">
      <c r="B1794" s="28">
        <f t="shared" si="57"/>
        <v>46035.999999995693</v>
      </c>
      <c r="C1794" s="26">
        <f t="shared" si="56"/>
        <v>46035.999999995693</v>
      </c>
      <c r="D1794" s="30"/>
      <c r="E1794" s="30">
        <v>0.52285417999999995</v>
      </c>
      <c r="F1794" s="30"/>
      <c r="G1794"/>
    </row>
    <row r="1795" spans="2:7" x14ac:dyDescent="0.35">
      <c r="B1795" s="28">
        <f t="shared" si="57"/>
        <v>46036.041666662357</v>
      </c>
      <c r="C1795" s="26">
        <f t="shared" si="56"/>
        <v>46036.041666662357</v>
      </c>
      <c r="D1795" s="30"/>
      <c r="E1795" s="30">
        <v>0.51620364699999999</v>
      </c>
      <c r="F1795" s="30"/>
      <c r="G1795"/>
    </row>
    <row r="1796" spans="2:7" x14ac:dyDescent="0.35">
      <c r="B1796" s="28">
        <f t="shared" si="57"/>
        <v>46036.083333329021</v>
      </c>
      <c r="C1796" s="26">
        <f t="shared" si="56"/>
        <v>46036.083333329021</v>
      </c>
      <c r="D1796" s="30"/>
      <c r="E1796" s="30">
        <v>0.51243040500000003</v>
      </c>
      <c r="F1796" s="30"/>
      <c r="G1796"/>
    </row>
    <row r="1797" spans="2:7" x14ac:dyDescent="0.35">
      <c r="B1797" s="28">
        <f t="shared" si="57"/>
        <v>46036.124999995685</v>
      </c>
      <c r="C1797" s="26">
        <f t="shared" si="56"/>
        <v>46036.124999995685</v>
      </c>
      <c r="D1797" s="30"/>
      <c r="E1797" s="30">
        <v>0.51051154300000001</v>
      </c>
      <c r="F1797" s="30"/>
      <c r="G1797"/>
    </row>
    <row r="1798" spans="2:7" x14ac:dyDescent="0.35">
      <c r="B1798" s="28">
        <f t="shared" si="57"/>
        <v>46036.16666666235</v>
      </c>
      <c r="C1798" s="26">
        <f t="shared" si="56"/>
        <v>46036.16666666235</v>
      </c>
      <c r="D1798" s="30"/>
      <c r="E1798" s="30">
        <v>0.50776385400000001</v>
      </c>
      <c r="F1798" s="30"/>
      <c r="G1798"/>
    </row>
    <row r="1799" spans="2:7" x14ac:dyDescent="0.35">
      <c r="B1799" s="28">
        <f t="shared" si="57"/>
        <v>46036.208333329014</v>
      </c>
      <c r="C1799" s="26">
        <f t="shared" si="56"/>
        <v>46036.208333329014</v>
      </c>
      <c r="D1799" s="30"/>
      <c r="E1799" s="30">
        <v>0.50607304399999997</v>
      </c>
      <c r="F1799" s="30"/>
      <c r="G1799"/>
    </row>
    <row r="1800" spans="2:7" x14ac:dyDescent="0.35">
      <c r="B1800" s="28">
        <f t="shared" si="57"/>
        <v>46036.249999995678</v>
      </c>
      <c r="C1800" s="26">
        <f t="shared" si="56"/>
        <v>46036.249999995678</v>
      </c>
      <c r="D1800" s="30"/>
      <c r="E1800" s="30">
        <v>0.51871334300000005</v>
      </c>
      <c r="F1800" s="30"/>
      <c r="G1800"/>
    </row>
    <row r="1801" spans="2:7" x14ac:dyDescent="0.35">
      <c r="B1801" s="28">
        <f t="shared" si="57"/>
        <v>46036.291666662342</v>
      </c>
      <c r="C1801" s="26">
        <f t="shared" si="56"/>
        <v>46036.291666662342</v>
      </c>
      <c r="D1801" s="30"/>
      <c r="E1801" s="30">
        <v>0.53917966799999995</v>
      </c>
      <c r="F1801" s="30"/>
      <c r="G1801"/>
    </row>
    <row r="1802" spans="2:7" x14ac:dyDescent="0.35">
      <c r="B1802" s="28">
        <f t="shared" si="57"/>
        <v>46036.333333329007</v>
      </c>
      <c r="C1802" s="26">
        <f t="shared" si="56"/>
        <v>46036.333333329007</v>
      </c>
      <c r="D1802" s="30"/>
      <c r="E1802" s="30">
        <v>0.54504014899999997</v>
      </c>
      <c r="F1802" s="30"/>
      <c r="G1802"/>
    </row>
    <row r="1803" spans="2:7" x14ac:dyDescent="0.35">
      <c r="B1803" s="28">
        <f t="shared" si="57"/>
        <v>46036.374999995671</v>
      </c>
      <c r="C1803" s="26">
        <f t="shared" si="56"/>
        <v>46036.374999995671</v>
      </c>
      <c r="D1803" s="30"/>
      <c r="E1803" s="30">
        <v>0.53715947500000005</v>
      </c>
      <c r="F1803" s="30"/>
      <c r="G1803"/>
    </row>
    <row r="1804" spans="2:7" x14ac:dyDescent="0.35">
      <c r="B1804" s="28">
        <f t="shared" si="57"/>
        <v>46036.416666662335</v>
      </c>
      <c r="C1804" s="26">
        <f t="shared" si="56"/>
        <v>46036.416666662335</v>
      </c>
      <c r="D1804" s="30"/>
      <c r="E1804" s="30">
        <v>0.53236834399999999</v>
      </c>
      <c r="F1804" s="30"/>
      <c r="G1804"/>
    </row>
    <row r="1805" spans="2:7" x14ac:dyDescent="0.35">
      <c r="B1805" s="28">
        <f t="shared" si="57"/>
        <v>46036.458333328999</v>
      </c>
      <c r="C1805" s="26">
        <f t="shared" si="56"/>
        <v>46036.458333328999</v>
      </c>
      <c r="D1805" s="30"/>
      <c r="E1805" s="30">
        <v>0.53578152099999998</v>
      </c>
      <c r="F1805" s="30"/>
      <c r="G1805"/>
    </row>
    <row r="1806" spans="2:7" x14ac:dyDescent="0.35">
      <c r="B1806" s="28">
        <f t="shared" si="57"/>
        <v>46036.499999995664</v>
      </c>
      <c r="C1806" s="26">
        <f t="shared" si="56"/>
        <v>46036.499999995664</v>
      </c>
      <c r="D1806" s="30"/>
      <c r="E1806" s="30">
        <v>0.53530255699999996</v>
      </c>
      <c r="F1806" s="30"/>
      <c r="G1806"/>
    </row>
    <row r="1807" spans="2:7" x14ac:dyDescent="0.35">
      <c r="B1807" s="28">
        <f t="shared" si="57"/>
        <v>46036.541666662328</v>
      </c>
      <c r="C1807" s="26">
        <f t="shared" si="56"/>
        <v>46036.541666662328</v>
      </c>
      <c r="D1807" s="30"/>
      <c r="E1807" s="30">
        <v>0.53448760799999995</v>
      </c>
      <c r="F1807" s="30"/>
      <c r="G1807"/>
    </row>
    <row r="1808" spans="2:7" x14ac:dyDescent="0.35">
      <c r="B1808" s="28">
        <f t="shared" si="57"/>
        <v>46036.583333328992</v>
      </c>
      <c r="C1808" s="26">
        <f t="shared" si="56"/>
        <v>46036.583333328992</v>
      </c>
      <c r="D1808" s="30"/>
      <c r="E1808" s="30">
        <v>0.53920733099999996</v>
      </c>
      <c r="F1808" s="30"/>
      <c r="G1808"/>
    </row>
    <row r="1809" spans="2:7" x14ac:dyDescent="0.35">
      <c r="B1809" s="28">
        <f t="shared" si="57"/>
        <v>46036.624999995656</v>
      </c>
      <c r="C1809" s="26">
        <f t="shared" si="56"/>
        <v>46036.624999995656</v>
      </c>
      <c r="D1809" s="30"/>
      <c r="E1809" s="30">
        <v>0.54306788500000003</v>
      </c>
      <c r="F1809" s="30"/>
      <c r="G1809"/>
    </row>
    <row r="1810" spans="2:7" x14ac:dyDescent="0.35">
      <c r="B1810" s="28">
        <f t="shared" si="57"/>
        <v>46036.66666666232</v>
      </c>
      <c r="C1810" s="26">
        <f t="shared" si="56"/>
        <v>46036.66666666232</v>
      </c>
      <c r="D1810" s="30"/>
      <c r="E1810" s="30">
        <v>0.54304684000000003</v>
      </c>
      <c r="F1810" s="30"/>
      <c r="G1810"/>
    </row>
    <row r="1811" spans="2:7" x14ac:dyDescent="0.35">
      <c r="B1811" s="28">
        <f t="shared" si="57"/>
        <v>46036.708333328985</v>
      </c>
      <c r="C1811" s="26">
        <f t="shared" ref="C1811:C1874" si="58">B1811</f>
        <v>46036.708333328985</v>
      </c>
      <c r="D1811" s="30"/>
      <c r="E1811" s="30">
        <v>0.54137513100000001</v>
      </c>
      <c r="F1811" s="30"/>
      <c r="G1811"/>
    </row>
    <row r="1812" spans="2:7" x14ac:dyDescent="0.35">
      <c r="B1812" s="28">
        <f t="shared" ref="B1812:B1875" si="59">B1811+1/24</f>
        <v>46036.749999995649</v>
      </c>
      <c r="C1812" s="26">
        <f t="shared" si="58"/>
        <v>46036.749999995649</v>
      </c>
      <c r="D1812" s="30"/>
      <c r="E1812" s="30">
        <v>0.538938256</v>
      </c>
      <c r="F1812" s="30"/>
      <c r="G1812"/>
    </row>
    <row r="1813" spans="2:7" x14ac:dyDescent="0.35">
      <c r="B1813" s="28">
        <f t="shared" si="59"/>
        <v>46036.791666662313</v>
      </c>
      <c r="C1813" s="26">
        <f t="shared" si="58"/>
        <v>46036.791666662313</v>
      </c>
      <c r="D1813" s="30"/>
      <c r="E1813" s="30">
        <v>0.53506815299999999</v>
      </c>
      <c r="F1813" s="30"/>
      <c r="G1813"/>
    </row>
    <row r="1814" spans="2:7" x14ac:dyDescent="0.35">
      <c r="B1814" s="28">
        <f t="shared" si="59"/>
        <v>46036.833333328977</v>
      </c>
      <c r="C1814" s="26">
        <f t="shared" si="58"/>
        <v>46036.833333328977</v>
      </c>
      <c r="D1814" s="30"/>
      <c r="E1814" s="30">
        <v>0.528924689</v>
      </c>
      <c r="F1814" s="30"/>
      <c r="G1814"/>
    </row>
    <row r="1815" spans="2:7" x14ac:dyDescent="0.35">
      <c r="B1815" s="28">
        <f t="shared" si="59"/>
        <v>46036.874999995642</v>
      </c>
      <c r="C1815" s="26">
        <f t="shared" si="58"/>
        <v>46036.874999995642</v>
      </c>
      <c r="D1815" s="30"/>
      <c r="E1815" s="30">
        <v>0.52981087599999999</v>
      </c>
      <c r="F1815" s="30"/>
      <c r="G1815"/>
    </row>
    <row r="1816" spans="2:7" x14ac:dyDescent="0.35">
      <c r="B1816" s="28">
        <f t="shared" si="59"/>
        <v>46036.916666662306</v>
      </c>
      <c r="C1816" s="26">
        <f t="shared" si="58"/>
        <v>46036.916666662306</v>
      </c>
      <c r="D1816" s="30"/>
      <c r="E1816" s="30">
        <v>0.52634713399999999</v>
      </c>
      <c r="F1816" s="30"/>
      <c r="G1816"/>
    </row>
    <row r="1817" spans="2:7" x14ac:dyDescent="0.35">
      <c r="B1817" s="28">
        <f t="shared" si="59"/>
        <v>46036.95833332897</v>
      </c>
      <c r="C1817" s="26">
        <f t="shared" si="58"/>
        <v>46036.95833332897</v>
      </c>
      <c r="D1817" s="30"/>
      <c r="E1817" s="30">
        <v>0.530215518</v>
      </c>
      <c r="F1817" s="30"/>
      <c r="G1817"/>
    </row>
    <row r="1818" spans="2:7" x14ac:dyDescent="0.35">
      <c r="B1818" s="28">
        <f t="shared" si="59"/>
        <v>46036.999999995634</v>
      </c>
      <c r="C1818" s="26">
        <f t="shared" si="58"/>
        <v>46036.999999995634</v>
      </c>
      <c r="D1818" s="30"/>
      <c r="E1818" s="30">
        <v>0.51701570100000005</v>
      </c>
      <c r="F1818" s="30"/>
      <c r="G1818"/>
    </row>
    <row r="1819" spans="2:7" x14ac:dyDescent="0.35">
      <c r="B1819" s="28">
        <f t="shared" si="59"/>
        <v>46037.041666662299</v>
      </c>
      <c r="C1819" s="26">
        <f t="shared" si="58"/>
        <v>46037.041666662299</v>
      </c>
      <c r="D1819" s="30"/>
      <c r="E1819" s="30">
        <v>0.510439431</v>
      </c>
      <c r="F1819" s="30"/>
      <c r="G1819"/>
    </row>
    <row r="1820" spans="2:7" x14ac:dyDescent="0.35">
      <c r="B1820" s="28">
        <f t="shared" si="59"/>
        <v>46037.083333328963</v>
      </c>
      <c r="C1820" s="26">
        <f t="shared" si="58"/>
        <v>46037.083333328963</v>
      </c>
      <c r="D1820" s="30"/>
      <c r="E1820" s="30">
        <v>0.50670832399999999</v>
      </c>
      <c r="F1820" s="30"/>
      <c r="G1820"/>
    </row>
    <row r="1821" spans="2:7" x14ac:dyDescent="0.35">
      <c r="B1821" s="28">
        <f t="shared" si="59"/>
        <v>46037.124999995627</v>
      </c>
      <c r="C1821" s="26">
        <f t="shared" si="58"/>
        <v>46037.124999995627</v>
      </c>
      <c r="D1821" s="30"/>
      <c r="E1821" s="30">
        <v>0.50481088900000004</v>
      </c>
      <c r="F1821" s="30"/>
      <c r="G1821"/>
    </row>
    <row r="1822" spans="2:7" x14ac:dyDescent="0.35">
      <c r="B1822" s="28">
        <f t="shared" si="59"/>
        <v>46037.166666662291</v>
      </c>
      <c r="C1822" s="26">
        <f t="shared" si="58"/>
        <v>46037.166666662291</v>
      </c>
      <c r="D1822" s="30"/>
      <c r="E1822" s="30">
        <v>0.50209388200000005</v>
      </c>
      <c r="F1822" s="30"/>
      <c r="G1822"/>
    </row>
    <row r="1823" spans="2:7" x14ac:dyDescent="0.35">
      <c r="B1823" s="28">
        <f t="shared" si="59"/>
        <v>46037.208333328956</v>
      </c>
      <c r="C1823" s="26">
        <f t="shared" si="58"/>
        <v>46037.208333328956</v>
      </c>
      <c r="D1823" s="30"/>
      <c r="E1823" s="30">
        <v>0.50042195300000003</v>
      </c>
      <c r="F1823" s="30"/>
      <c r="G1823"/>
    </row>
    <row r="1824" spans="2:7" x14ac:dyDescent="0.35">
      <c r="B1824" s="28">
        <f t="shared" si="59"/>
        <v>46037.24999999562</v>
      </c>
      <c r="C1824" s="26">
        <f t="shared" si="58"/>
        <v>46037.24999999562</v>
      </c>
      <c r="D1824" s="30"/>
      <c r="E1824" s="30">
        <v>0.51292110300000004</v>
      </c>
      <c r="F1824" s="30"/>
      <c r="G1824"/>
    </row>
    <row r="1825" spans="2:7" x14ac:dyDescent="0.35">
      <c r="B1825" s="28">
        <f t="shared" si="59"/>
        <v>46037.291666662284</v>
      </c>
      <c r="C1825" s="26">
        <f t="shared" si="58"/>
        <v>46037.291666662284</v>
      </c>
      <c r="D1825" s="30"/>
      <c r="E1825" s="30">
        <v>0.53315888899999997</v>
      </c>
      <c r="F1825" s="30"/>
      <c r="G1825"/>
    </row>
    <row r="1826" spans="2:7" x14ac:dyDescent="0.35">
      <c r="B1826" s="28">
        <f t="shared" si="59"/>
        <v>46037.333333328948</v>
      </c>
      <c r="C1826" s="26">
        <f t="shared" si="58"/>
        <v>46037.333333328948</v>
      </c>
      <c r="D1826" s="30"/>
      <c r="E1826" s="30">
        <v>0.53895392900000005</v>
      </c>
      <c r="F1826" s="30"/>
      <c r="G1826"/>
    </row>
    <row r="1827" spans="2:7" x14ac:dyDescent="0.35">
      <c r="B1827" s="28">
        <f t="shared" si="59"/>
        <v>46037.374999995613</v>
      </c>
      <c r="C1827" s="26">
        <f t="shared" si="58"/>
        <v>46037.374999995613</v>
      </c>
      <c r="D1827" s="30"/>
      <c r="E1827" s="30">
        <v>0.531161255</v>
      </c>
      <c r="F1827" s="30"/>
      <c r="G1827"/>
    </row>
    <row r="1828" spans="2:7" x14ac:dyDescent="0.35">
      <c r="B1828" s="28">
        <f t="shared" si="59"/>
        <v>46037.416666662277</v>
      </c>
      <c r="C1828" s="26">
        <f t="shared" si="58"/>
        <v>46037.416666662277</v>
      </c>
      <c r="D1828" s="30"/>
      <c r="E1828" s="30">
        <v>0.52642362499999995</v>
      </c>
      <c r="F1828" s="30"/>
      <c r="G1828"/>
    </row>
    <row r="1829" spans="2:7" x14ac:dyDescent="0.35">
      <c r="B1829" s="28">
        <f t="shared" si="59"/>
        <v>46037.458333328941</v>
      </c>
      <c r="C1829" s="26">
        <f t="shared" si="58"/>
        <v>46037.458333328941</v>
      </c>
      <c r="D1829" s="30"/>
      <c r="E1829" s="30">
        <v>0.52979868799999996</v>
      </c>
      <c r="F1829" s="30"/>
      <c r="G1829"/>
    </row>
    <row r="1830" spans="2:7" x14ac:dyDescent="0.35">
      <c r="B1830" s="28">
        <f t="shared" si="59"/>
        <v>46037.499999995605</v>
      </c>
      <c r="C1830" s="26">
        <f t="shared" si="58"/>
        <v>46037.499999995605</v>
      </c>
      <c r="D1830" s="30"/>
      <c r="E1830" s="30">
        <v>0.52932507299999998</v>
      </c>
      <c r="F1830" s="30"/>
      <c r="G1830"/>
    </row>
    <row r="1831" spans="2:7" x14ac:dyDescent="0.35">
      <c r="B1831" s="28">
        <f t="shared" si="59"/>
        <v>46037.54166666227</v>
      </c>
      <c r="C1831" s="26">
        <f t="shared" si="58"/>
        <v>46037.54166666227</v>
      </c>
      <c r="D1831" s="30"/>
      <c r="E1831" s="30">
        <v>0.52851922399999995</v>
      </c>
      <c r="F1831" s="30"/>
      <c r="G1831"/>
    </row>
    <row r="1832" spans="2:7" x14ac:dyDescent="0.35">
      <c r="B1832" s="28">
        <f t="shared" si="59"/>
        <v>46037.583333328934</v>
      </c>
      <c r="C1832" s="26">
        <f t="shared" si="58"/>
        <v>46037.583333328934</v>
      </c>
      <c r="D1832" s="30"/>
      <c r="E1832" s="30">
        <v>0.53318624299999995</v>
      </c>
      <c r="F1832" s="30"/>
      <c r="G1832"/>
    </row>
    <row r="1833" spans="2:7" x14ac:dyDescent="0.35">
      <c r="B1833" s="28">
        <f t="shared" si="59"/>
        <v>46037.624999995598</v>
      </c>
      <c r="C1833" s="26">
        <f t="shared" si="58"/>
        <v>46037.624999995598</v>
      </c>
      <c r="D1833" s="30"/>
      <c r="E1833" s="30">
        <v>0.53700368899999995</v>
      </c>
      <c r="F1833" s="30"/>
      <c r="G1833"/>
    </row>
    <row r="1834" spans="2:7" x14ac:dyDescent="0.35">
      <c r="B1834" s="28">
        <f t="shared" si="59"/>
        <v>46037.666666662262</v>
      </c>
      <c r="C1834" s="26">
        <f t="shared" si="58"/>
        <v>46037.666666662262</v>
      </c>
      <c r="D1834" s="30"/>
      <c r="E1834" s="30">
        <v>0.536982878</v>
      </c>
      <c r="F1834" s="30"/>
      <c r="G1834"/>
    </row>
    <row r="1835" spans="2:7" x14ac:dyDescent="0.35">
      <c r="B1835" s="28">
        <f t="shared" si="59"/>
        <v>46037.708333328927</v>
      </c>
      <c r="C1835" s="26">
        <f t="shared" si="58"/>
        <v>46037.708333328927</v>
      </c>
      <c r="D1835" s="30"/>
      <c r="E1835" s="30">
        <v>0.53532983700000003</v>
      </c>
      <c r="F1835" s="30"/>
      <c r="G1835"/>
    </row>
    <row r="1836" spans="2:7" x14ac:dyDescent="0.35">
      <c r="B1836" s="28">
        <f t="shared" si="59"/>
        <v>46037.749999995591</v>
      </c>
      <c r="C1836" s="26">
        <f t="shared" si="58"/>
        <v>46037.749999995591</v>
      </c>
      <c r="D1836" s="30"/>
      <c r="E1836" s="30">
        <v>0.53292017400000002</v>
      </c>
      <c r="F1836" s="30"/>
      <c r="G1836"/>
    </row>
    <row r="1837" spans="2:7" x14ac:dyDescent="0.35">
      <c r="B1837" s="28">
        <f t="shared" si="59"/>
        <v>46037.791666662255</v>
      </c>
      <c r="C1837" s="26">
        <f t="shared" si="58"/>
        <v>46037.791666662255</v>
      </c>
      <c r="D1837" s="30"/>
      <c r="E1837" s="30">
        <v>0.52909328600000005</v>
      </c>
      <c r="F1837" s="30"/>
      <c r="G1837"/>
    </row>
    <row r="1838" spans="2:7" x14ac:dyDescent="0.35">
      <c r="B1838" s="28">
        <f t="shared" si="59"/>
        <v>46037.833333328919</v>
      </c>
      <c r="C1838" s="26">
        <f t="shared" si="58"/>
        <v>46037.833333328919</v>
      </c>
      <c r="D1838" s="30"/>
      <c r="E1838" s="30">
        <v>0.52301842300000001</v>
      </c>
      <c r="F1838" s="30"/>
      <c r="G1838"/>
    </row>
    <row r="1839" spans="2:7" x14ac:dyDescent="0.35">
      <c r="B1839" s="28">
        <f t="shared" si="59"/>
        <v>46037.874999995583</v>
      </c>
      <c r="C1839" s="26">
        <f t="shared" si="58"/>
        <v>46037.874999995583</v>
      </c>
      <c r="D1839" s="30"/>
      <c r="E1839" s="30">
        <v>0.52389471399999998</v>
      </c>
      <c r="F1839" s="30"/>
      <c r="G1839"/>
    </row>
    <row r="1840" spans="2:7" x14ac:dyDescent="0.35">
      <c r="B1840" s="28">
        <f t="shared" si="59"/>
        <v>46037.916666662248</v>
      </c>
      <c r="C1840" s="26">
        <f t="shared" si="58"/>
        <v>46037.916666662248</v>
      </c>
      <c r="D1840" s="30"/>
      <c r="E1840" s="30">
        <v>0.52046965099999998</v>
      </c>
      <c r="F1840" s="30"/>
      <c r="G1840"/>
    </row>
    <row r="1841" spans="2:7" x14ac:dyDescent="0.35">
      <c r="B1841" s="28">
        <f t="shared" si="59"/>
        <v>46037.958333328912</v>
      </c>
      <c r="C1841" s="26">
        <f t="shared" si="58"/>
        <v>46037.958333328912</v>
      </c>
      <c r="D1841" s="30"/>
      <c r="E1841" s="30">
        <v>0.52429483799999999</v>
      </c>
      <c r="F1841" s="30"/>
      <c r="G1841"/>
    </row>
    <row r="1842" spans="2:7" x14ac:dyDescent="0.35">
      <c r="B1842" s="28">
        <f t="shared" si="59"/>
        <v>46037.999999995576</v>
      </c>
      <c r="C1842" s="26">
        <f t="shared" si="58"/>
        <v>46037.999999995576</v>
      </c>
      <c r="D1842" s="30"/>
      <c r="E1842" s="30">
        <v>0.51003698500000005</v>
      </c>
      <c r="F1842" s="30"/>
      <c r="G1842"/>
    </row>
    <row r="1843" spans="2:7" x14ac:dyDescent="0.35">
      <c r="B1843" s="28">
        <f t="shared" si="59"/>
        <v>46038.04166666224</v>
      </c>
      <c r="C1843" s="26">
        <f t="shared" si="58"/>
        <v>46038.04166666224</v>
      </c>
      <c r="D1843" s="30"/>
      <c r="E1843" s="30">
        <v>0.50498222999999998</v>
      </c>
      <c r="F1843" s="30"/>
      <c r="G1843"/>
    </row>
    <row r="1844" spans="2:7" x14ac:dyDescent="0.35">
      <c r="B1844" s="28">
        <f t="shared" si="59"/>
        <v>46038.083333328905</v>
      </c>
      <c r="C1844" s="26">
        <f t="shared" si="58"/>
        <v>46038.083333328905</v>
      </c>
      <c r="D1844" s="30"/>
      <c r="E1844" s="30">
        <v>0.50392762599999996</v>
      </c>
      <c r="F1844" s="30"/>
      <c r="G1844"/>
    </row>
    <row r="1845" spans="2:7" x14ac:dyDescent="0.35">
      <c r="B1845" s="28">
        <f t="shared" si="59"/>
        <v>46038.124999995569</v>
      </c>
      <c r="C1845" s="26">
        <f t="shared" si="58"/>
        <v>46038.124999995569</v>
      </c>
      <c r="D1845" s="30"/>
      <c r="E1845" s="30">
        <v>0.50249208400000001</v>
      </c>
      <c r="F1845" s="30"/>
      <c r="G1845"/>
    </row>
    <row r="1846" spans="2:7" x14ac:dyDescent="0.35">
      <c r="B1846" s="28">
        <f t="shared" si="59"/>
        <v>46038.166666662233</v>
      </c>
      <c r="C1846" s="26">
        <f t="shared" si="58"/>
        <v>46038.166666662233</v>
      </c>
      <c r="D1846" s="30"/>
      <c r="E1846" s="30">
        <v>0.50189889399999998</v>
      </c>
      <c r="F1846" s="30"/>
      <c r="G1846"/>
    </row>
    <row r="1847" spans="2:7" x14ac:dyDescent="0.35">
      <c r="B1847" s="28">
        <f t="shared" si="59"/>
        <v>46038.208333328897</v>
      </c>
      <c r="C1847" s="26">
        <f t="shared" si="58"/>
        <v>46038.208333328897</v>
      </c>
      <c r="D1847" s="30"/>
      <c r="E1847" s="30">
        <v>0.50054614600000003</v>
      </c>
      <c r="F1847" s="30"/>
      <c r="G1847"/>
    </row>
    <row r="1848" spans="2:7" x14ac:dyDescent="0.35">
      <c r="B1848" s="28">
        <f t="shared" si="59"/>
        <v>46038.249999995562</v>
      </c>
      <c r="C1848" s="26">
        <f t="shared" si="58"/>
        <v>46038.249999995562</v>
      </c>
      <c r="D1848" s="30"/>
      <c r="E1848" s="30">
        <v>0.50474368800000002</v>
      </c>
      <c r="F1848" s="30"/>
      <c r="G1848"/>
    </row>
    <row r="1849" spans="2:7" x14ac:dyDescent="0.35">
      <c r="B1849" s="28">
        <f t="shared" si="59"/>
        <v>46038.291666662226</v>
      </c>
      <c r="C1849" s="26">
        <f t="shared" si="58"/>
        <v>46038.291666662226</v>
      </c>
      <c r="D1849" s="30"/>
      <c r="E1849" s="30">
        <v>0.51155484799999995</v>
      </c>
      <c r="F1849" s="30"/>
      <c r="G1849"/>
    </row>
    <row r="1850" spans="2:7" x14ac:dyDescent="0.35">
      <c r="B1850" s="28">
        <f t="shared" si="59"/>
        <v>46038.33333332889</v>
      </c>
      <c r="C1850" s="26">
        <f t="shared" si="58"/>
        <v>46038.33333332889</v>
      </c>
      <c r="D1850" s="30"/>
      <c r="E1850" s="30">
        <v>0.52357282999999999</v>
      </c>
      <c r="F1850" s="30"/>
      <c r="G1850"/>
    </row>
    <row r="1851" spans="2:7" x14ac:dyDescent="0.35">
      <c r="B1851" s="28">
        <f t="shared" si="59"/>
        <v>46038.374999995554</v>
      </c>
      <c r="C1851" s="26">
        <f t="shared" si="58"/>
        <v>46038.374999995554</v>
      </c>
      <c r="D1851" s="30"/>
      <c r="E1851" s="30">
        <v>0.53221327600000001</v>
      </c>
      <c r="F1851" s="30"/>
      <c r="G1851"/>
    </row>
    <row r="1852" spans="2:7" x14ac:dyDescent="0.35">
      <c r="B1852" s="28">
        <f t="shared" si="59"/>
        <v>46038.416666662219</v>
      </c>
      <c r="C1852" s="26">
        <f t="shared" si="58"/>
        <v>46038.416666662219</v>
      </c>
      <c r="D1852" s="30"/>
      <c r="E1852" s="30">
        <v>0.53962103500000003</v>
      </c>
      <c r="F1852" s="30"/>
      <c r="G1852"/>
    </row>
    <row r="1853" spans="2:7" x14ac:dyDescent="0.35">
      <c r="B1853" s="28">
        <f t="shared" si="59"/>
        <v>46038.458333328883</v>
      </c>
      <c r="C1853" s="26">
        <f t="shared" si="58"/>
        <v>46038.458333328883</v>
      </c>
      <c r="D1853" s="30"/>
      <c r="E1853" s="30">
        <v>0.54186751</v>
      </c>
      <c r="F1853" s="30"/>
      <c r="G1853"/>
    </row>
    <row r="1854" spans="2:7" x14ac:dyDescent="0.35">
      <c r="B1854" s="28">
        <f t="shared" si="59"/>
        <v>46038.499999995547</v>
      </c>
      <c r="C1854" s="26">
        <f t="shared" si="58"/>
        <v>46038.499999995547</v>
      </c>
      <c r="D1854" s="30"/>
      <c r="E1854" s="30">
        <v>0.54208820300000005</v>
      </c>
      <c r="F1854" s="30"/>
      <c r="G1854"/>
    </row>
    <row r="1855" spans="2:7" x14ac:dyDescent="0.35">
      <c r="B1855" s="28">
        <f t="shared" si="59"/>
        <v>46038.541666662211</v>
      </c>
      <c r="C1855" s="26">
        <f t="shared" si="58"/>
        <v>46038.541666662211</v>
      </c>
      <c r="D1855" s="30"/>
      <c r="E1855" s="30">
        <v>0.53739821399999999</v>
      </c>
      <c r="F1855" s="30"/>
      <c r="G1855"/>
    </row>
    <row r="1856" spans="2:7" x14ac:dyDescent="0.35">
      <c r="B1856" s="28">
        <f t="shared" si="59"/>
        <v>46038.583333328876</v>
      </c>
      <c r="C1856" s="26">
        <f t="shared" si="58"/>
        <v>46038.583333328876</v>
      </c>
      <c r="D1856" s="30"/>
      <c r="E1856" s="30">
        <v>0.53717903199999995</v>
      </c>
      <c r="F1856" s="30"/>
      <c r="G1856"/>
    </row>
    <row r="1857" spans="2:7" x14ac:dyDescent="0.35">
      <c r="B1857" s="28">
        <f t="shared" si="59"/>
        <v>46038.62499999554</v>
      </c>
      <c r="C1857" s="26">
        <f t="shared" si="58"/>
        <v>46038.62499999554</v>
      </c>
      <c r="D1857" s="30"/>
      <c r="E1857" s="30">
        <v>0.53698508099999998</v>
      </c>
      <c r="F1857" s="30"/>
      <c r="G1857"/>
    </row>
    <row r="1858" spans="2:7" x14ac:dyDescent="0.35">
      <c r="B1858" s="28">
        <f t="shared" si="59"/>
        <v>46038.666666662204</v>
      </c>
      <c r="C1858" s="26">
        <f t="shared" si="58"/>
        <v>46038.666666662204</v>
      </c>
      <c r="D1858" s="30"/>
      <c r="E1858" s="30">
        <v>0.53596733500000004</v>
      </c>
      <c r="F1858" s="30"/>
      <c r="G1858"/>
    </row>
    <row r="1859" spans="2:7" x14ac:dyDescent="0.35">
      <c r="B1859" s="28">
        <f t="shared" si="59"/>
        <v>46038.708333328868</v>
      </c>
      <c r="C1859" s="26">
        <f t="shared" si="58"/>
        <v>46038.708333328868</v>
      </c>
      <c r="D1859" s="30"/>
      <c r="E1859" s="30">
        <v>0.53465980000000002</v>
      </c>
      <c r="F1859" s="30"/>
      <c r="G1859"/>
    </row>
    <row r="1860" spans="2:7" x14ac:dyDescent="0.35">
      <c r="B1860" s="28">
        <f t="shared" si="59"/>
        <v>46038.749999995533</v>
      </c>
      <c r="C1860" s="26">
        <f t="shared" si="58"/>
        <v>46038.749999995533</v>
      </c>
      <c r="D1860" s="30"/>
      <c r="E1860" s="30">
        <v>0.52947507999999999</v>
      </c>
      <c r="F1860" s="30"/>
      <c r="G1860"/>
    </row>
    <row r="1861" spans="2:7" x14ac:dyDescent="0.35">
      <c r="B1861" s="28">
        <f t="shared" si="59"/>
        <v>46038.791666662197</v>
      </c>
      <c r="C1861" s="26">
        <f t="shared" si="58"/>
        <v>46038.791666662197</v>
      </c>
      <c r="D1861" s="30"/>
      <c r="E1861" s="30">
        <v>0.522430536</v>
      </c>
      <c r="F1861" s="30"/>
      <c r="G1861"/>
    </row>
    <row r="1862" spans="2:7" x14ac:dyDescent="0.35">
      <c r="B1862" s="28">
        <f t="shared" si="59"/>
        <v>46038.833333328861</v>
      </c>
      <c r="C1862" s="26">
        <f t="shared" si="58"/>
        <v>46038.833333328861</v>
      </c>
      <c r="D1862" s="30"/>
      <c r="E1862" s="30">
        <v>0.51624267700000004</v>
      </c>
      <c r="F1862" s="30"/>
      <c r="G1862"/>
    </row>
    <row r="1863" spans="2:7" x14ac:dyDescent="0.35">
      <c r="B1863" s="28">
        <f t="shared" si="59"/>
        <v>46038.874999995525</v>
      </c>
      <c r="C1863" s="26">
        <f t="shared" si="58"/>
        <v>46038.874999995525</v>
      </c>
      <c r="D1863" s="30"/>
      <c r="E1863" s="30">
        <v>0.51849524199999997</v>
      </c>
      <c r="F1863" s="30"/>
      <c r="G1863"/>
    </row>
    <row r="1864" spans="2:7" x14ac:dyDescent="0.35">
      <c r="B1864" s="28">
        <f t="shared" si="59"/>
        <v>46038.91666666219</v>
      </c>
      <c r="C1864" s="26">
        <f t="shared" si="58"/>
        <v>46038.91666666219</v>
      </c>
      <c r="D1864" s="30"/>
      <c r="E1864" s="30">
        <v>0.51721497500000002</v>
      </c>
      <c r="F1864" s="30"/>
      <c r="G1864"/>
    </row>
    <row r="1865" spans="2:7" x14ac:dyDescent="0.35">
      <c r="B1865" s="28">
        <f t="shared" si="59"/>
        <v>46038.958333328854</v>
      </c>
      <c r="C1865" s="26">
        <f t="shared" si="58"/>
        <v>46038.958333328854</v>
      </c>
      <c r="D1865" s="30"/>
      <c r="E1865" s="30">
        <v>0.52040346500000001</v>
      </c>
      <c r="F1865" s="30"/>
      <c r="G1865"/>
    </row>
    <row r="1866" spans="2:7" x14ac:dyDescent="0.35">
      <c r="B1866" s="28">
        <f t="shared" si="59"/>
        <v>46038.999999995518</v>
      </c>
      <c r="C1866" s="26">
        <f t="shared" si="58"/>
        <v>46038.999999995518</v>
      </c>
      <c r="D1866" s="30"/>
      <c r="E1866" s="30">
        <v>0.51189895100000005</v>
      </c>
      <c r="F1866" s="30"/>
      <c r="G1866"/>
    </row>
    <row r="1867" spans="2:7" x14ac:dyDescent="0.35">
      <c r="B1867" s="28">
        <f t="shared" si="59"/>
        <v>46039.041666662182</v>
      </c>
      <c r="C1867" s="26">
        <f t="shared" si="58"/>
        <v>46039.041666662182</v>
      </c>
      <c r="D1867" s="30"/>
      <c r="E1867" s="30">
        <v>0.50682574199999997</v>
      </c>
      <c r="F1867" s="30"/>
      <c r="G1867"/>
    </row>
    <row r="1868" spans="2:7" x14ac:dyDescent="0.35">
      <c r="B1868" s="28">
        <f t="shared" si="59"/>
        <v>46039.083333328846</v>
      </c>
      <c r="C1868" s="26">
        <f t="shared" si="58"/>
        <v>46039.083333328846</v>
      </c>
      <c r="D1868" s="30"/>
      <c r="E1868" s="30">
        <v>0.50576728900000001</v>
      </c>
      <c r="F1868" s="30"/>
      <c r="G1868"/>
    </row>
    <row r="1869" spans="2:7" x14ac:dyDescent="0.35">
      <c r="B1869" s="28">
        <f t="shared" si="59"/>
        <v>46039.124999995511</v>
      </c>
      <c r="C1869" s="26">
        <f t="shared" si="58"/>
        <v>46039.124999995511</v>
      </c>
      <c r="D1869" s="30"/>
      <c r="E1869" s="30">
        <v>0.50432650599999995</v>
      </c>
      <c r="F1869" s="30"/>
      <c r="G1869"/>
    </row>
    <row r="1870" spans="2:7" x14ac:dyDescent="0.35">
      <c r="B1870" s="28">
        <f t="shared" si="59"/>
        <v>46039.166666662175</v>
      </c>
      <c r="C1870" s="26">
        <f t="shared" si="58"/>
        <v>46039.166666662175</v>
      </c>
      <c r="D1870" s="30"/>
      <c r="E1870" s="30">
        <v>0.50373115000000002</v>
      </c>
      <c r="F1870" s="30"/>
      <c r="G1870"/>
    </row>
    <row r="1871" spans="2:7" x14ac:dyDescent="0.35">
      <c r="B1871" s="28">
        <f t="shared" si="59"/>
        <v>46039.208333328839</v>
      </c>
      <c r="C1871" s="26">
        <f t="shared" si="58"/>
        <v>46039.208333328839</v>
      </c>
      <c r="D1871" s="30"/>
      <c r="E1871" s="30">
        <v>0.50237346400000005</v>
      </c>
      <c r="F1871" s="30"/>
      <c r="G1871"/>
    </row>
    <row r="1872" spans="2:7" x14ac:dyDescent="0.35">
      <c r="B1872" s="28">
        <f t="shared" si="59"/>
        <v>46039.249999995503</v>
      </c>
      <c r="C1872" s="26">
        <f t="shared" si="58"/>
        <v>46039.249999995503</v>
      </c>
      <c r="D1872" s="30"/>
      <c r="E1872" s="30">
        <v>0.50658632999999997</v>
      </c>
      <c r="F1872" s="30"/>
      <c r="G1872"/>
    </row>
    <row r="1873" spans="2:7" x14ac:dyDescent="0.35">
      <c r="B1873" s="28">
        <f t="shared" si="59"/>
        <v>46039.291666662168</v>
      </c>
      <c r="C1873" s="26">
        <f t="shared" si="58"/>
        <v>46039.291666662168</v>
      </c>
      <c r="D1873" s="30"/>
      <c r="E1873" s="30">
        <v>0.513422355</v>
      </c>
      <c r="F1873" s="30"/>
      <c r="G1873"/>
    </row>
    <row r="1874" spans="2:7" x14ac:dyDescent="0.35">
      <c r="B1874" s="28">
        <f t="shared" si="59"/>
        <v>46039.333333328832</v>
      </c>
      <c r="C1874" s="26">
        <f t="shared" si="58"/>
        <v>46039.333333328832</v>
      </c>
      <c r="D1874" s="30"/>
      <c r="E1874" s="30">
        <v>0.52548421000000001</v>
      </c>
      <c r="F1874" s="30"/>
      <c r="G1874"/>
    </row>
    <row r="1875" spans="2:7" x14ac:dyDescent="0.35">
      <c r="B1875" s="28">
        <f t="shared" si="59"/>
        <v>46039.374999995496</v>
      </c>
      <c r="C1875" s="26">
        <f t="shared" ref="C1875:C1938" si="60">B1875</f>
        <v>46039.374999995496</v>
      </c>
      <c r="D1875" s="30"/>
      <c r="E1875" s="30">
        <v>0.53415619999999997</v>
      </c>
      <c r="F1875" s="30"/>
      <c r="G1875"/>
    </row>
    <row r="1876" spans="2:7" x14ac:dyDescent="0.35">
      <c r="B1876" s="28">
        <f t="shared" ref="B1876:B1939" si="61">B1875+1/24</f>
        <v>46039.41666666216</v>
      </c>
      <c r="C1876" s="26">
        <f t="shared" si="60"/>
        <v>46039.41666666216</v>
      </c>
      <c r="D1876" s="30"/>
      <c r="E1876" s="30">
        <v>0.54159100199999999</v>
      </c>
      <c r="F1876" s="30"/>
      <c r="G1876"/>
    </row>
    <row r="1877" spans="2:7" x14ac:dyDescent="0.35">
      <c r="B1877" s="28">
        <f t="shared" si="61"/>
        <v>46039.458333328825</v>
      </c>
      <c r="C1877" s="26">
        <f t="shared" si="60"/>
        <v>46039.458333328825</v>
      </c>
      <c r="D1877" s="30"/>
      <c r="E1877" s="30">
        <v>0.54384567800000005</v>
      </c>
      <c r="F1877" s="30"/>
      <c r="G1877"/>
    </row>
    <row r="1878" spans="2:7" x14ac:dyDescent="0.35">
      <c r="B1878" s="28">
        <f t="shared" si="61"/>
        <v>46039.499999995489</v>
      </c>
      <c r="C1878" s="26">
        <f t="shared" si="60"/>
        <v>46039.499999995489</v>
      </c>
      <c r="D1878" s="30"/>
      <c r="E1878" s="30">
        <v>0.54406717599999999</v>
      </c>
      <c r="F1878" s="30"/>
      <c r="G1878"/>
    </row>
    <row r="1879" spans="2:7" x14ac:dyDescent="0.35">
      <c r="B1879" s="28">
        <f t="shared" si="61"/>
        <v>46039.541666662153</v>
      </c>
      <c r="C1879" s="26">
        <f t="shared" si="60"/>
        <v>46039.541666662153</v>
      </c>
      <c r="D1879" s="30"/>
      <c r="E1879" s="30">
        <v>0.53936006599999997</v>
      </c>
      <c r="F1879" s="30"/>
      <c r="G1879"/>
    </row>
    <row r="1880" spans="2:7" x14ac:dyDescent="0.35">
      <c r="B1880" s="28">
        <f t="shared" si="61"/>
        <v>46039.583333328817</v>
      </c>
      <c r="C1880" s="26">
        <f t="shared" si="60"/>
        <v>46039.583333328817</v>
      </c>
      <c r="D1880" s="30"/>
      <c r="E1880" s="30">
        <v>0.53914008400000002</v>
      </c>
      <c r="F1880" s="30"/>
      <c r="G1880"/>
    </row>
    <row r="1881" spans="2:7" x14ac:dyDescent="0.35">
      <c r="B1881" s="28">
        <f t="shared" si="61"/>
        <v>46039.624999995482</v>
      </c>
      <c r="C1881" s="26">
        <f t="shared" si="60"/>
        <v>46039.624999995482</v>
      </c>
      <c r="D1881" s="30"/>
      <c r="E1881" s="30">
        <v>0.53894542499999998</v>
      </c>
      <c r="F1881" s="30"/>
      <c r="G1881"/>
    </row>
    <row r="1882" spans="2:7" x14ac:dyDescent="0.35">
      <c r="B1882" s="28">
        <f t="shared" si="61"/>
        <v>46039.666666662146</v>
      </c>
      <c r="C1882" s="26">
        <f t="shared" si="60"/>
        <v>46039.666666662146</v>
      </c>
      <c r="D1882" s="30"/>
      <c r="E1882" s="30">
        <v>0.537923963</v>
      </c>
      <c r="F1882" s="30"/>
      <c r="G1882"/>
    </row>
    <row r="1883" spans="2:7" x14ac:dyDescent="0.35">
      <c r="B1883" s="28">
        <f t="shared" si="61"/>
        <v>46039.70833332881</v>
      </c>
      <c r="C1883" s="26">
        <f t="shared" si="60"/>
        <v>46039.70833332881</v>
      </c>
      <c r="D1883" s="30"/>
      <c r="E1883" s="30">
        <v>0.53661165499999997</v>
      </c>
      <c r="F1883" s="30"/>
      <c r="G1883"/>
    </row>
    <row r="1884" spans="2:7" x14ac:dyDescent="0.35">
      <c r="B1884" s="28">
        <f t="shared" si="61"/>
        <v>46039.749999995474</v>
      </c>
      <c r="C1884" s="26">
        <f t="shared" si="60"/>
        <v>46039.749999995474</v>
      </c>
      <c r="D1884" s="30"/>
      <c r="E1884" s="30">
        <v>0.53140800799999999</v>
      </c>
      <c r="F1884" s="30"/>
      <c r="G1884"/>
    </row>
    <row r="1885" spans="2:7" x14ac:dyDescent="0.35">
      <c r="B1885" s="28">
        <f t="shared" si="61"/>
        <v>46039.791666662139</v>
      </c>
      <c r="C1885" s="26">
        <f t="shared" si="60"/>
        <v>46039.791666662139</v>
      </c>
      <c r="D1885" s="30"/>
      <c r="E1885" s="30">
        <v>0.52433774600000005</v>
      </c>
      <c r="F1885" s="30"/>
      <c r="G1885"/>
    </row>
    <row r="1886" spans="2:7" x14ac:dyDescent="0.35">
      <c r="B1886" s="28">
        <f t="shared" si="61"/>
        <v>46039.833333328803</v>
      </c>
      <c r="C1886" s="26">
        <f t="shared" si="60"/>
        <v>46039.833333328803</v>
      </c>
      <c r="D1886" s="30"/>
      <c r="E1886" s="30">
        <v>0.51812729700000004</v>
      </c>
      <c r="F1886" s="30"/>
      <c r="G1886"/>
    </row>
    <row r="1887" spans="2:7" x14ac:dyDescent="0.35">
      <c r="B1887" s="28">
        <f t="shared" si="61"/>
        <v>46039.874999995467</v>
      </c>
      <c r="C1887" s="26">
        <f t="shared" si="60"/>
        <v>46039.874999995467</v>
      </c>
      <c r="D1887" s="30"/>
      <c r="E1887" s="30">
        <v>0.52038808599999997</v>
      </c>
      <c r="F1887" s="30"/>
      <c r="G1887"/>
    </row>
    <row r="1888" spans="2:7" x14ac:dyDescent="0.35">
      <c r="B1888" s="28">
        <f t="shared" si="61"/>
        <v>46039.916666662131</v>
      </c>
      <c r="C1888" s="26">
        <f t="shared" si="60"/>
        <v>46039.916666662131</v>
      </c>
      <c r="D1888" s="30"/>
      <c r="E1888" s="30">
        <v>0.51910314499999999</v>
      </c>
      <c r="F1888" s="30"/>
      <c r="G1888"/>
    </row>
    <row r="1889" spans="2:7" x14ac:dyDescent="0.35">
      <c r="B1889" s="28">
        <f t="shared" si="61"/>
        <v>46039.958333328796</v>
      </c>
      <c r="C1889" s="26">
        <f t="shared" si="60"/>
        <v>46039.958333328796</v>
      </c>
      <c r="D1889" s="30"/>
      <c r="E1889" s="30">
        <v>0.52230327499999996</v>
      </c>
      <c r="F1889" s="30"/>
      <c r="G1889"/>
    </row>
    <row r="1890" spans="2:7" x14ac:dyDescent="0.35">
      <c r="B1890" s="28">
        <f t="shared" si="61"/>
        <v>46039.99999999546</v>
      </c>
      <c r="C1890" s="26">
        <f t="shared" si="60"/>
        <v>46039.99999999546</v>
      </c>
      <c r="D1890" s="30"/>
      <c r="E1890" s="30">
        <v>0.51961509699999997</v>
      </c>
      <c r="F1890" s="30"/>
      <c r="G1890"/>
    </row>
    <row r="1891" spans="2:7" x14ac:dyDescent="0.35">
      <c r="B1891" s="28">
        <f t="shared" si="61"/>
        <v>46040.041666662124</v>
      </c>
      <c r="C1891" s="26">
        <f t="shared" si="60"/>
        <v>46040.041666662124</v>
      </c>
      <c r="D1891" s="30"/>
      <c r="E1891" s="30">
        <v>0.51300576399999998</v>
      </c>
      <c r="F1891" s="30"/>
      <c r="G1891"/>
    </row>
    <row r="1892" spans="2:7" x14ac:dyDescent="0.35">
      <c r="B1892" s="28">
        <f t="shared" si="61"/>
        <v>46040.083333328788</v>
      </c>
      <c r="C1892" s="26">
        <f t="shared" si="60"/>
        <v>46040.083333328788</v>
      </c>
      <c r="D1892" s="30"/>
      <c r="E1892" s="30">
        <v>0.50925589800000004</v>
      </c>
      <c r="F1892" s="30"/>
      <c r="G1892"/>
    </row>
    <row r="1893" spans="2:7" x14ac:dyDescent="0.35">
      <c r="B1893" s="28">
        <f t="shared" si="61"/>
        <v>46040.124999995453</v>
      </c>
      <c r="C1893" s="26">
        <f t="shared" si="60"/>
        <v>46040.124999995453</v>
      </c>
      <c r="D1893" s="30"/>
      <c r="E1893" s="30">
        <v>0.50734892300000001</v>
      </c>
      <c r="F1893" s="30"/>
      <c r="G1893"/>
    </row>
    <row r="1894" spans="2:7" x14ac:dyDescent="0.35">
      <c r="B1894" s="28">
        <f t="shared" si="61"/>
        <v>46040.166666662117</v>
      </c>
      <c r="C1894" s="26">
        <f t="shared" si="60"/>
        <v>46040.166666662117</v>
      </c>
      <c r="D1894" s="30"/>
      <c r="E1894" s="30">
        <v>0.50461825500000002</v>
      </c>
      <c r="F1894" s="30"/>
      <c r="G1894"/>
    </row>
    <row r="1895" spans="2:7" x14ac:dyDescent="0.35">
      <c r="B1895" s="28">
        <f t="shared" si="61"/>
        <v>46040.208333328781</v>
      </c>
      <c r="C1895" s="26">
        <f t="shared" si="60"/>
        <v>46040.208333328781</v>
      </c>
      <c r="D1895" s="30"/>
      <c r="E1895" s="30">
        <v>0.50293792100000001</v>
      </c>
      <c r="F1895" s="30"/>
      <c r="G1895"/>
    </row>
    <row r="1896" spans="2:7" x14ac:dyDescent="0.35">
      <c r="B1896" s="28">
        <f t="shared" si="61"/>
        <v>46040.249999995445</v>
      </c>
      <c r="C1896" s="26">
        <f t="shared" si="60"/>
        <v>46040.249999995445</v>
      </c>
      <c r="D1896" s="30"/>
      <c r="E1896" s="30">
        <v>0.51549991299999998</v>
      </c>
      <c r="F1896" s="30"/>
      <c r="G1896"/>
    </row>
    <row r="1897" spans="2:7" x14ac:dyDescent="0.35">
      <c r="B1897" s="28">
        <f t="shared" si="61"/>
        <v>46040.291666662109</v>
      </c>
      <c r="C1897" s="26">
        <f t="shared" si="60"/>
        <v>46040.291666662109</v>
      </c>
      <c r="D1897" s="30"/>
      <c r="E1897" s="30">
        <v>0.53583944900000002</v>
      </c>
      <c r="F1897" s="30"/>
      <c r="G1897"/>
    </row>
    <row r="1898" spans="2:7" x14ac:dyDescent="0.35">
      <c r="B1898" s="28">
        <f t="shared" si="61"/>
        <v>46040.333333328774</v>
      </c>
      <c r="C1898" s="26">
        <f t="shared" si="60"/>
        <v>46040.333333328774</v>
      </c>
      <c r="D1898" s="30"/>
      <c r="E1898" s="30">
        <v>0.54166362400000001</v>
      </c>
      <c r="F1898" s="30"/>
      <c r="G1898"/>
    </row>
    <row r="1899" spans="2:7" x14ac:dyDescent="0.35">
      <c r="B1899" s="28">
        <f t="shared" si="61"/>
        <v>46040.374999995438</v>
      </c>
      <c r="C1899" s="26">
        <f t="shared" si="60"/>
        <v>46040.374999995438</v>
      </c>
      <c r="D1899" s="30"/>
      <c r="E1899" s="30">
        <v>0.53383177100000001</v>
      </c>
      <c r="F1899" s="30"/>
      <c r="G1899"/>
    </row>
    <row r="1900" spans="2:7" x14ac:dyDescent="0.35">
      <c r="B1900" s="28">
        <f t="shared" si="61"/>
        <v>46040.416666662102</v>
      </c>
      <c r="C1900" s="26">
        <f t="shared" si="60"/>
        <v>46040.416666662102</v>
      </c>
      <c r="D1900" s="30"/>
      <c r="E1900" s="30">
        <v>0.52907032099999995</v>
      </c>
      <c r="F1900" s="30"/>
      <c r="G1900"/>
    </row>
    <row r="1901" spans="2:7" x14ac:dyDescent="0.35">
      <c r="B1901" s="28">
        <f t="shared" si="61"/>
        <v>46040.458333328766</v>
      </c>
      <c r="C1901" s="26">
        <f t="shared" si="60"/>
        <v>46040.458333328766</v>
      </c>
      <c r="D1901" s="30"/>
      <c r="E1901" s="30">
        <v>0.532462353</v>
      </c>
      <c r="F1901" s="30"/>
      <c r="G1901"/>
    </row>
    <row r="1902" spans="2:7" x14ac:dyDescent="0.35">
      <c r="B1902" s="28">
        <f t="shared" si="61"/>
        <v>46040.499999995431</v>
      </c>
      <c r="C1902" s="26">
        <f t="shared" si="60"/>
        <v>46040.499999995431</v>
      </c>
      <c r="D1902" s="30"/>
      <c r="E1902" s="30">
        <v>0.53198635699999997</v>
      </c>
      <c r="F1902" s="30"/>
      <c r="G1902"/>
    </row>
    <row r="1903" spans="2:7" x14ac:dyDescent="0.35">
      <c r="B1903" s="28">
        <f t="shared" si="61"/>
        <v>46040.541666662095</v>
      </c>
      <c r="C1903" s="26">
        <f t="shared" si="60"/>
        <v>46040.541666662095</v>
      </c>
      <c r="D1903" s="30"/>
      <c r="E1903" s="30">
        <v>0.53117645599999996</v>
      </c>
      <c r="F1903" s="30"/>
      <c r="G1903"/>
    </row>
    <row r="1904" spans="2:7" x14ac:dyDescent="0.35">
      <c r="B1904" s="28">
        <f t="shared" si="61"/>
        <v>46040.583333328759</v>
      </c>
      <c r="C1904" s="26">
        <f t="shared" si="60"/>
        <v>46040.583333328759</v>
      </c>
      <c r="D1904" s="30"/>
      <c r="E1904" s="30">
        <v>0.53586694000000001</v>
      </c>
      <c r="F1904" s="30"/>
      <c r="G1904"/>
    </row>
    <row r="1905" spans="2:7" x14ac:dyDescent="0.35">
      <c r="B1905" s="28">
        <f t="shared" si="61"/>
        <v>46040.624999995423</v>
      </c>
      <c r="C1905" s="26">
        <f t="shared" si="60"/>
        <v>46040.624999995423</v>
      </c>
      <c r="D1905" s="30"/>
      <c r="E1905" s="30">
        <v>0.53970357800000002</v>
      </c>
      <c r="F1905" s="30"/>
      <c r="G1905"/>
    </row>
    <row r="1906" spans="2:7" x14ac:dyDescent="0.35">
      <c r="B1906" s="28">
        <f t="shared" si="61"/>
        <v>46040.666666662088</v>
      </c>
      <c r="C1906" s="26">
        <f t="shared" si="60"/>
        <v>46040.666666662088</v>
      </c>
      <c r="D1906" s="30"/>
      <c r="E1906" s="30">
        <v>0.53968266300000001</v>
      </c>
      <c r="F1906" s="30"/>
      <c r="G1906"/>
    </row>
    <row r="1907" spans="2:7" x14ac:dyDescent="0.35">
      <c r="B1907" s="28">
        <f t="shared" si="61"/>
        <v>46040.708333328752</v>
      </c>
      <c r="C1907" s="26">
        <f t="shared" si="60"/>
        <v>46040.708333328752</v>
      </c>
      <c r="D1907" s="30"/>
      <c r="E1907" s="30">
        <v>0.53802131099999995</v>
      </c>
      <c r="F1907" s="30"/>
      <c r="G1907"/>
    </row>
    <row r="1908" spans="2:7" x14ac:dyDescent="0.35">
      <c r="B1908" s="28">
        <f t="shared" si="61"/>
        <v>46040.749999995416</v>
      </c>
      <c r="C1908" s="26">
        <f t="shared" si="60"/>
        <v>46040.749999995416</v>
      </c>
      <c r="D1908" s="30"/>
      <c r="E1908" s="30">
        <v>0.53559953299999996</v>
      </c>
      <c r="F1908" s="30"/>
      <c r="G1908"/>
    </row>
    <row r="1909" spans="2:7" x14ac:dyDescent="0.35">
      <c r="B1909" s="28">
        <f t="shared" si="61"/>
        <v>46040.79166666208</v>
      </c>
      <c r="C1909" s="26">
        <f t="shared" si="60"/>
        <v>46040.79166666208</v>
      </c>
      <c r="D1909" s="30"/>
      <c r="E1909" s="30">
        <v>0.53175340400000004</v>
      </c>
      <c r="F1909" s="30"/>
      <c r="G1909"/>
    </row>
    <row r="1910" spans="2:7" x14ac:dyDescent="0.35">
      <c r="B1910" s="28">
        <f t="shared" si="61"/>
        <v>46040.833333328745</v>
      </c>
      <c r="C1910" s="26">
        <f t="shared" si="60"/>
        <v>46040.833333328745</v>
      </c>
      <c r="D1910" s="30"/>
      <c r="E1910" s="30">
        <v>0.52564799900000003</v>
      </c>
      <c r="F1910" s="30"/>
      <c r="G1910"/>
    </row>
    <row r="1911" spans="2:7" x14ac:dyDescent="0.35">
      <c r="B1911" s="28">
        <f t="shared" si="61"/>
        <v>46040.874999995409</v>
      </c>
      <c r="C1911" s="26">
        <f t="shared" si="60"/>
        <v>46040.874999995409</v>
      </c>
      <c r="D1911" s="30"/>
      <c r="E1911" s="30">
        <v>0.52652869599999996</v>
      </c>
      <c r="F1911" s="30"/>
      <c r="G1911"/>
    </row>
    <row r="1912" spans="2:7" x14ac:dyDescent="0.35">
      <c r="B1912" s="28">
        <f t="shared" si="61"/>
        <v>46040.916666662073</v>
      </c>
      <c r="C1912" s="26">
        <f t="shared" si="60"/>
        <v>46040.916666662073</v>
      </c>
      <c r="D1912" s="30"/>
      <c r="E1912" s="30">
        <v>0.52308641300000003</v>
      </c>
      <c r="F1912" s="30"/>
      <c r="G1912"/>
    </row>
    <row r="1913" spans="2:7" x14ac:dyDescent="0.35">
      <c r="B1913" s="28">
        <f t="shared" si="61"/>
        <v>46040.958333328737</v>
      </c>
      <c r="C1913" s="26">
        <f t="shared" si="60"/>
        <v>46040.958333328737</v>
      </c>
      <c r="D1913" s="30"/>
      <c r="E1913" s="30">
        <v>0.52693083200000002</v>
      </c>
      <c r="F1913" s="30"/>
      <c r="G1913"/>
    </row>
    <row r="1914" spans="2:7" x14ac:dyDescent="0.35">
      <c r="B1914" s="28">
        <f t="shared" si="61"/>
        <v>46040.999999995402</v>
      </c>
      <c r="C1914" s="26">
        <f t="shared" si="60"/>
        <v>46040.999999995402</v>
      </c>
      <c r="D1914" s="30"/>
      <c r="E1914" s="30">
        <v>0.52634126800000003</v>
      </c>
      <c r="F1914" s="30"/>
      <c r="G1914"/>
    </row>
    <row r="1915" spans="2:7" x14ac:dyDescent="0.35">
      <c r="B1915" s="28">
        <f t="shared" si="61"/>
        <v>46041.041666662066</v>
      </c>
      <c r="C1915" s="26">
        <f t="shared" si="60"/>
        <v>46041.041666662066</v>
      </c>
      <c r="D1915" s="30"/>
      <c r="E1915" s="30">
        <v>0.51964638100000005</v>
      </c>
      <c r="F1915" s="30"/>
      <c r="G1915"/>
    </row>
    <row r="1916" spans="2:7" x14ac:dyDescent="0.35">
      <c r="B1916" s="28">
        <f t="shared" si="61"/>
        <v>46041.08333332873</v>
      </c>
      <c r="C1916" s="26">
        <f t="shared" si="60"/>
        <v>46041.08333332873</v>
      </c>
      <c r="D1916" s="30"/>
      <c r="E1916" s="30">
        <v>0.51584797400000004</v>
      </c>
      <c r="F1916" s="30"/>
      <c r="G1916"/>
    </row>
    <row r="1917" spans="2:7" x14ac:dyDescent="0.35">
      <c r="B1917" s="28">
        <f t="shared" si="61"/>
        <v>46041.124999995394</v>
      </c>
      <c r="C1917" s="26">
        <f t="shared" si="60"/>
        <v>46041.124999995394</v>
      </c>
      <c r="D1917" s="30"/>
      <c r="E1917" s="30">
        <v>0.51391631400000004</v>
      </c>
      <c r="F1917" s="30"/>
      <c r="G1917"/>
    </row>
    <row r="1918" spans="2:7" x14ac:dyDescent="0.35">
      <c r="B1918" s="28">
        <f t="shared" si="61"/>
        <v>46041.166666662059</v>
      </c>
      <c r="C1918" s="26">
        <f t="shared" si="60"/>
        <v>46041.166666662059</v>
      </c>
      <c r="D1918" s="30"/>
      <c r="E1918" s="30">
        <v>0.51115029999999995</v>
      </c>
      <c r="F1918" s="30"/>
      <c r="G1918"/>
    </row>
    <row r="1919" spans="2:7" x14ac:dyDescent="0.35">
      <c r="B1919" s="28">
        <f t="shared" si="61"/>
        <v>46041.208333328723</v>
      </c>
      <c r="C1919" s="26">
        <f t="shared" si="60"/>
        <v>46041.208333328723</v>
      </c>
      <c r="D1919" s="30"/>
      <c r="E1919" s="30">
        <v>0.50944821399999995</v>
      </c>
      <c r="F1919" s="30"/>
      <c r="G1919"/>
    </row>
    <row r="1920" spans="2:7" x14ac:dyDescent="0.35">
      <c r="B1920" s="28">
        <f t="shared" si="61"/>
        <v>46041.249999995387</v>
      </c>
      <c r="C1920" s="26">
        <f t="shared" si="60"/>
        <v>46041.249999995387</v>
      </c>
      <c r="D1920" s="30"/>
      <c r="E1920" s="30">
        <v>0.52217281500000001</v>
      </c>
      <c r="F1920" s="30"/>
      <c r="G1920"/>
    </row>
    <row r="1921" spans="2:7" x14ac:dyDescent="0.35">
      <c r="B1921" s="28">
        <f t="shared" si="61"/>
        <v>46041.291666662051</v>
      </c>
      <c r="C1921" s="26">
        <f t="shared" si="60"/>
        <v>46041.291666662051</v>
      </c>
      <c r="D1921" s="30"/>
      <c r="E1921" s="30">
        <v>0.54277563699999998</v>
      </c>
      <c r="F1921" s="30"/>
      <c r="G1921"/>
    </row>
    <row r="1922" spans="2:7" x14ac:dyDescent="0.35">
      <c r="B1922" s="28">
        <f t="shared" si="61"/>
        <v>46041.333333328716</v>
      </c>
      <c r="C1922" s="26">
        <f t="shared" si="60"/>
        <v>46041.333333328716</v>
      </c>
      <c r="D1922" s="30"/>
      <c r="E1922" s="30">
        <v>0.54867520299999994</v>
      </c>
      <c r="F1922" s="30"/>
      <c r="G1922"/>
    </row>
    <row r="1923" spans="2:7" x14ac:dyDescent="0.35">
      <c r="B1923" s="28">
        <f t="shared" si="61"/>
        <v>46041.37499999538</v>
      </c>
      <c r="C1923" s="26">
        <f t="shared" si="60"/>
        <v>46041.37499999538</v>
      </c>
      <c r="D1923" s="30"/>
      <c r="E1923" s="30">
        <v>0.54074197000000002</v>
      </c>
      <c r="F1923" s="30"/>
      <c r="G1923"/>
    </row>
    <row r="1924" spans="2:7" x14ac:dyDescent="0.35">
      <c r="B1924" s="28">
        <f t="shared" si="61"/>
        <v>46041.416666662044</v>
      </c>
      <c r="C1924" s="26">
        <f t="shared" si="60"/>
        <v>46041.416666662044</v>
      </c>
      <c r="D1924" s="30"/>
      <c r="E1924" s="30">
        <v>0.53591888600000004</v>
      </c>
      <c r="F1924" s="30"/>
      <c r="G1924"/>
    </row>
    <row r="1925" spans="2:7" x14ac:dyDescent="0.35">
      <c r="B1925" s="28">
        <f t="shared" si="61"/>
        <v>46041.458333328708</v>
      </c>
      <c r="C1925" s="26">
        <f t="shared" si="60"/>
        <v>46041.458333328708</v>
      </c>
      <c r="D1925" s="30"/>
      <c r="E1925" s="30">
        <v>0.53935482700000004</v>
      </c>
      <c r="F1925" s="30"/>
      <c r="G1925"/>
    </row>
    <row r="1926" spans="2:7" x14ac:dyDescent="0.35">
      <c r="B1926" s="28">
        <f t="shared" si="61"/>
        <v>46041.499999995372</v>
      </c>
      <c r="C1926" s="26">
        <f t="shared" si="60"/>
        <v>46041.499999995372</v>
      </c>
      <c r="D1926" s="30"/>
      <c r="E1926" s="30">
        <v>0.538872668</v>
      </c>
      <c r="F1926" s="30"/>
      <c r="G1926"/>
    </row>
    <row r="1927" spans="2:7" x14ac:dyDescent="0.35">
      <c r="B1927" s="28">
        <f t="shared" si="61"/>
        <v>46041.541666662037</v>
      </c>
      <c r="C1927" s="26">
        <f t="shared" si="60"/>
        <v>46041.541666662037</v>
      </c>
      <c r="D1927" s="30"/>
      <c r="E1927" s="30">
        <v>0.53805228400000005</v>
      </c>
      <c r="F1927" s="30"/>
      <c r="G1927"/>
    </row>
    <row r="1928" spans="2:7" x14ac:dyDescent="0.35">
      <c r="B1928" s="28">
        <f t="shared" si="61"/>
        <v>46041.583333328701</v>
      </c>
      <c r="C1928" s="26">
        <f t="shared" si="60"/>
        <v>46041.583333328701</v>
      </c>
      <c r="D1928" s="30"/>
      <c r="E1928" s="30">
        <v>0.542803484</v>
      </c>
      <c r="F1928" s="30"/>
      <c r="G1928"/>
    </row>
    <row r="1929" spans="2:7" x14ac:dyDescent="0.35">
      <c r="B1929" s="28">
        <f t="shared" si="61"/>
        <v>46041.624999995365</v>
      </c>
      <c r="C1929" s="26">
        <f t="shared" si="60"/>
        <v>46041.624999995365</v>
      </c>
      <c r="D1929" s="30"/>
      <c r="E1929" s="30">
        <v>0.54668978599999996</v>
      </c>
      <c r="F1929" s="30"/>
      <c r="G1929"/>
    </row>
    <row r="1930" spans="2:7" x14ac:dyDescent="0.35">
      <c r="B1930" s="28">
        <f t="shared" si="61"/>
        <v>46041.666666662029</v>
      </c>
      <c r="C1930" s="26">
        <f t="shared" si="60"/>
        <v>46041.666666662029</v>
      </c>
      <c r="D1930" s="30"/>
      <c r="E1930" s="30">
        <v>0.54666859999999995</v>
      </c>
      <c r="F1930" s="30"/>
      <c r="G1930"/>
    </row>
    <row r="1931" spans="2:7" x14ac:dyDescent="0.35">
      <c r="B1931" s="28">
        <f t="shared" si="61"/>
        <v>46041.708333328694</v>
      </c>
      <c r="C1931" s="26">
        <f t="shared" si="60"/>
        <v>46041.708333328694</v>
      </c>
      <c r="D1931" s="30"/>
      <c r="E1931" s="30">
        <v>0.54498574300000002</v>
      </c>
      <c r="F1931" s="30"/>
      <c r="G1931"/>
    </row>
    <row r="1932" spans="2:7" x14ac:dyDescent="0.35">
      <c r="B1932" s="28">
        <f t="shared" si="61"/>
        <v>46041.749999995358</v>
      </c>
      <c r="C1932" s="26">
        <f t="shared" si="60"/>
        <v>46041.749999995358</v>
      </c>
      <c r="D1932" s="30"/>
      <c r="E1932" s="30">
        <v>0.54253261500000005</v>
      </c>
      <c r="F1932" s="30"/>
      <c r="G1932"/>
    </row>
    <row r="1933" spans="2:7" x14ac:dyDescent="0.35">
      <c r="B1933" s="28">
        <f t="shared" si="61"/>
        <v>46041.791666662022</v>
      </c>
      <c r="C1933" s="26">
        <f t="shared" si="60"/>
        <v>46041.791666662022</v>
      </c>
      <c r="D1933" s="30"/>
      <c r="E1933" s="30">
        <v>0.53863669999999997</v>
      </c>
      <c r="F1933" s="30"/>
      <c r="G1933"/>
    </row>
    <row r="1934" spans="2:7" x14ac:dyDescent="0.35">
      <c r="B1934" s="28">
        <f t="shared" si="61"/>
        <v>46041.833333328686</v>
      </c>
      <c r="C1934" s="26">
        <f t="shared" si="60"/>
        <v>46041.833333328686</v>
      </c>
      <c r="D1934" s="30"/>
      <c r="E1934" s="30">
        <v>0.53245226300000004</v>
      </c>
      <c r="F1934" s="30"/>
      <c r="G1934"/>
    </row>
    <row r="1935" spans="2:7" x14ac:dyDescent="0.35">
      <c r="B1935" s="28">
        <f t="shared" si="61"/>
        <v>46041.874999995351</v>
      </c>
      <c r="C1935" s="26">
        <f t="shared" si="60"/>
        <v>46041.874999995351</v>
      </c>
      <c r="D1935" s="30"/>
      <c r="E1935" s="30">
        <v>0.53334436100000004</v>
      </c>
      <c r="F1935" s="30"/>
      <c r="G1935"/>
    </row>
    <row r="1936" spans="2:7" x14ac:dyDescent="0.35">
      <c r="B1936" s="28">
        <f t="shared" si="61"/>
        <v>46041.916666662015</v>
      </c>
      <c r="C1936" s="26">
        <f t="shared" si="60"/>
        <v>46041.916666662015</v>
      </c>
      <c r="D1936" s="30"/>
      <c r="E1936" s="30">
        <v>0.529857519</v>
      </c>
      <c r="F1936" s="30"/>
      <c r="G1936"/>
    </row>
    <row r="1937" spans="2:7" x14ac:dyDescent="0.35">
      <c r="B1937" s="28">
        <f t="shared" si="61"/>
        <v>46041.958333328679</v>
      </c>
      <c r="C1937" s="26">
        <f t="shared" si="60"/>
        <v>46041.958333328679</v>
      </c>
      <c r="D1937" s="30"/>
      <c r="E1937" s="30">
        <v>0.53375170199999999</v>
      </c>
      <c r="F1937" s="30"/>
      <c r="G1937"/>
    </row>
    <row r="1938" spans="2:7" x14ac:dyDescent="0.35">
      <c r="B1938" s="28">
        <f t="shared" si="61"/>
        <v>46041.999999995343</v>
      </c>
      <c r="C1938" s="26">
        <f t="shared" si="60"/>
        <v>46041.999999995343</v>
      </c>
      <c r="D1938" s="30"/>
      <c r="E1938" s="30">
        <v>0.53019732500000005</v>
      </c>
      <c r="F1938" s="30"/>
      <c r="G1938"/>
    </row>
    <row r="1939" spans="2:7" x14ac:dyDescent="0.35">
      <c r="B1939" s="28">
        <f t="shared" si="61"/>
        <v>46042.041666662008</v>
      </c>
      <c r="C1939" s="26">
        <f t="shared" ref="C1939:C2002" si="62">B1939</f>
        <v>46042.041666662008</v>
      </c>
      <c r="D1939" s="30"/>
      <c r="E1939" s="30">
        <v>0.52345338900000005</v>
      </c>
      <c r="F1939" s="30"/>
      <c r="G1939"/>
    </row>
    <row r="1940" spans="2:7" x14ac:dyDescent="0.35">
      <c r="B1940" s="28">
        <f t="shared" ref="B1940:B2003" si="63">B1939+1/24</f>
        <v>46042.083333328672</v>
      </c>
      <c r="C1940" s="26">
        <f t="shared" si="62"/>
        <v>46042.083333328672</v>
      </c>
      <c r="D1940" s="30"/>
      <c r="E1940" s="30">
        <v>0.51962715500000001</v>
      </c>
      <c r="F1940" s="30"/>
      <c r="G1940"/>
    </row>
    <row r="1941" spans="2:7" x14ac:dyDescent="0.35">
      <c r="B1941" s="28">
        <f t="shared" si="63"/>
        <v>46042.124999995336</v>
      </c>
      <c r="C1941" s="26">
        <f t="shared" si="62"/>
        <v>46042.124999995336</v>
      </c>
      <c r="D1941" s="30"/>
      <c r="E1941" s="30">
        <v>0.51768134399999999</v>
      </c>
      <c r="F1941" s="30"/>
      <c r="G1941"/>
    </row>
    <row r="1942" spans="2:7" x14ac:dyDescent="0.35">
      <c r="B1942" s="28">
        <f t="shared" si="63"/>
        <v>46042.166666662</v>
      </c>
      <c r="C1942" s="26">
        <f t="shared" si="62"/>
        <v>46042.166666662</v>
      </c>
      <c r="D1942" s="30"/>
      <c r="E1942" s="30">
        <v>0.51489506500000004</v>
      </c>
      <c r="F1942" s="30"/>
      <c r="G1942"/>
    </row>
    <row r="1943" spans="2:7" x14ac:dyDescent="0.35">
      <c r="B1943" s="28">
        <f t="shared" si="63"/>
        <v>46042.208333328665</v>
      </c>
      <c r="C1943" s="26">
        <f t="shared" si="62"/>
        <v>46042.208333328665</v>
      </c>
      <c r="D1943" s="30"/>
      <c r="E1943" s="30">
        <v>0.51318050900000001</v>
      </c>
      <c r="F1943" s="30"/>
      <c r="G1943"/>
    </row>
    <row r="1944" spans="2:7" x14ac:dyDescent="0.35">
      <c r="B1944" s="28">
        <f t="shared" si="63"/>
        <v>46042.249999995329</v>
      </c>
      <c r="C1944" s="26">
        <f t="shared" si="62"/>
        <v>46042.249999995329</v>
      </c>
      <c r="D1944" s="30"/>
      <c r="E1944" s="30">
        <v>0.52599833299999998</v>
      </c>
      <c r="F1944" s="30"/>
      <c r="G1944"/>
    </row>
    <row r="1945" spans="2:7" x14ac:dyDescent="0.35">
      <c r="B1945" s="28">
        <f t="shared" si="63"/>
        <v>46042.291666661993</v>
      </c>
      <c r="C1945" s="26">
        <f t="shared" si="62"/>
        <v>46042.291666661993</v>
      </c>
      <c r="D1945" s="30"/>
      <c r="E1945" s="30">
        <v>0.54675209400000002</v>
      </c>
      <c r="F1945" s="30"/>
      <c r="G1945"/>
    </row>
    <row r="1946" spans="2:7" x14ac:dyDescent="0.35">
      <c r="B1946" s="28">
        <f t="shared" si="63"/>
        <v>46042.333333328657</v>
      </c>
      <c r="C1946" s="26">
        <f t="shared" si="62"/>
        <v>46042.333333328657</v>
      </c>
      <c r="D1946" s="30"/>
      <c r="E1946" s="30">
        <v>0.55269488200000005</v>
      </c>
      <c r="F1946" s="30"/>
      <c r="G1946"/>
    </row>
    <row r="1947" spans="2:7" x14ac:dyDescent="0.35">
      <c r="B1947" s="28">
        <f t="shared" si="63"/>
        <v>46042.374999995322</v>
      </c>
      <c r="C1947" s="26">
        <f t="shared" si="62"/>
        <v>46042.374999995322</v>
      </c>
      <c r="D1947" s="30"/>
      <c r="E1947" s="30">
        <v>0.54470352899999996</v>
      </c>
      <c r="F1947" s="30"/>
      <c r="G1947"/>
    </row>
    <row r="1948" spans="2:7" x14ac:dyDescent="0.35">
      <c r="B1948" s="28">
        <f t="shared" si="63"/>
        <v>46042.416666661986</v>
      </c>
      <c r="C1948" s="26">
        <f t="shared" si="62"/>
        <v>46042.416666661986</v>
      </c>
      <c r="D1948" s="30"/>
      <c r="E1948" s="30">
        <v>0.53984510900000005</v>
      </c>
      <c r="F1948" s="30"/>
      <c r="G1948"/>
    </row>
    <row r="1949" spans="2:7" x14ac:dyDescent="0.35">
      <c r="B1949" s="28">
        <f t="shared" si="63"/>
        <v>46042.45833332865</v>
      </c>
      <c r="C1949" s="26">
        <f t="shared" si="62"/>
        <v>46042.45833332865</v>
      </c>
      <c r="D1949" s="30"/>
      <c r="E1949" s="30">
        <v>0.54330622299999998</v>
      </c>
      <c r="F1949" s="30"/>
      <c r="G1949"/>
    </row>
    <row r="1950" spans="2:7" x14ac:dyDescent="0.35">
      <c r="B1950" s="28">
        <f t="shared" si="63"/>
        <v>46042.499999995314</v>
      </c>
      <c r="C1950" s="26">
        <f t="shared" si="62"/>
        <v>46042.499999995314</v>
      </c>
      <c r="D1950" s="30"/>
      <c r="E1950" s="30">
        <v>0.54282053200000002</v>
      </c>
      <c r="F1950" s="30"/>
      <c r="G1950"/>
    </row>
    <row r="1951" spans="2:7" x14ac:dyDescent="0.35">
      <c r="B1951" s="28">
        <f t="shared" si="63"/>
        <v>46042.541666661979</v>
      </c>
      <c r="C1951" s="26">
        <f t="shared" si="62"/>
        <v>46042.541666661979</v>
      </c>
      <c r="D1951" s="30"/>
      <c r="E1951" s="30">
        <v>0.54199413699999999</v>
      </c>
      <c r="F1951" s="30"/>
      <c r="G1951"/>
    </row>
    <row r="1952" spans="2:7" x14ac:dyDescent="0.35">
      <c r="B1952" s="28">
        <f t="shared" si="63"/>
        <v>46042.583333328643</v>
      </c>
      <c r="C1952" s="26">
        <f t="shared" si="62"/>
        <v>46042.583333328643</v>
      </c>
      <c r="D1952" s="30"/>
      <c r="E1952" s="30">
        <v>0.54678014500000005</v>
      </c>
      <c r="F1952" s="30"/>
      <c r="G1952"/>
    </row>
    <row r="1953" spans="2:7" x14ac:dyDescent="0.35">
      <c r="B1953" s="28">
        <f t="shared" si="63"/>
        <v>46042.624999995307</v>
      </c>
      <c r="C1953" s="26">
        <f t="shared" si="62"/>
        <v>46042.624999995307</v>
      </c>
      <c r="D1953" s="30"/>
      <c r="E1953" s="30">
        <v>0.550694919</v>
      </c>
      <c r="F1953" s="30"/>
      <c r="G1953"/>
    </row>
    <row r="1954" spans="2:7" x14ac:dyDescent="0.35">
      <c r="B1954" s="28">
        <f t="shared" si="63"/>
        <v>46042.666666661971</v>
      </c>
      <c r="C1954" s="26">
        <f t="shared" si="62"/>
        <v>46042.666666661971</v>
      </c>
      <c r="D1954" s="30"/>
      <c r="E1954" s="30">
        <v>0.55067357800000005</v>
      </c>
      <c r="F1954" s="30"/>
      <c r="G1954"/>
    </row>
    <row r="1955" spans="2:7" x14ac:dyDescent="0.35">
      <c r="B1955" s="28">
        <f t="shared" si="63"/>
        <v>46042.708333328635</v>
      </c>
      <c r="C1955" s="26">
        <f t="shared" si="62"/>
        <v>46042.708333328635</v>
      </c>
      <c r="D1955" s="30"/>
      <c r="E1955" s="30">
        <v>0.54897839100000001</v>
      </c>
      <c r="F1955" s="30"/>
      <c r="G1955"/>
    </row>
    <row r="1956" spans="2:7" x14ac:dyDescent="0.35">
      <c r="B1956" s="28">
        <f t="shared" si="63"/>
        <v>46042.7499999953</v>
      </c>
      <c r="C1956" s="26">
        <f t="shared" si="62"/>
        <v>46042.7499999953</v>
      </c>
      <c r="D1956" s="30"/>
      <c r="E1956" s="30">
        <v>0.54650729200000003</v>
      </c>
      <c r="F1956" s="30"/>
      <c r="G1956"/>
    </row>
    <row r="1957" spans="2:7" x14ac:dyDescent="0.35">
      <c r="B1957" s="28">
        <f t="shared" si="63"/>
        <v>46042.791666661964</v>
      </c>
      <c r="C1957" s="26">
        <f t="shared" si="62"/>
        <v>46042.791666661964</v>
      </c>
      <c r="D1957" s="30"/>
      <c r="E1957" s="30">
        <v>0.54258283500000004</v>
      </c>
      <c r="F1957" s="30"/>
      <c r="G1957"/>
    </row>
    <row r="1958" spans="2:7" x14ac:dyDescent="0.35">
      <c r="B1958" s="28">
        <f t="shared" si="63"/>
        <v>46042.833333328628</v>
      </c>
      <c r="C1958" s="26">
        <f t="shared" si="62"/>
        <v>46042.833333328628</v>
      </c>
      <c r="D1958" s="30"/>
      <c r="E1958" s="30">
        <v>0.53635308999999998</v>
      </c>
      <c r="F1958" s="30"/>
      <c r="G1958"/>
    </row>
    <row r="1959" spans="2:7" x14ac:dyDescent="0.35">
      <c r="B1959" s="28">
        <f t="shared" si="63"/>
        <v>46042.874999995292</v>
      </c>
      <c r="C1959" s="26">
        <f t="shared" si="62"/>
        <v>46042.874999995292</v>
      </c>
      <c r="D1959" s="30"/>
      <c r="E1959" s="30">
        <v>0.53725172300000001</v>
      </c>
      <c r="F1959" s="30"/>
      <c r="G1959"/>
    </row>
    <row r="1960" spans="2:7" x14ac:dyDescent="0.35">
      <c r="B1960" s="28">
        <f t="shared" si="63"/>
        <v>46042.916666661957</v>
      </c>
      <c r="C1960" s="26">
        <f t="shared" si="62"/>
        <v>46042.916666661957</v>
      </c>
      <c r="D1960" s="30"/>
      <c r="E1960" s="30">
        <v>0.53373933600000001</v>
      </c>
      <c r="F1960" s="30"/>
      <c r="G1960"/>
    </row>
    <row r="1961" spans="2:7" x14ac:dyDescent="0.35">
      <c r="B1961" s="28">
        <f t="shared" si="63"/>
        <v>46042.958333328621</v>
      </c>
      <c r="C1961" s="26">
        <f t="shared" si="62"/>
        <v>46042.958333328621</v>
      </c>
      <c r="D1961" s="30"/>
      <c r="E1961" s="30">
        <v>0.53766204900000003</v>
      </c>
      <c r="F1961" s="30"/>
      <c r="G1961"/>
    </row>
    <row r="1962" spans="2:7" x14ac:dyDescent="0.35">
      <c r="B1962" s="28">
        <f t="shared" si="63"/>
        <v>46042.999999995285</v>
      </c>
      <c r="C1962" s="26">
        <f t="shared" si="62"/>
        <v>46042.999999995285</v>
      </c>
      <c r="D1962" s="30"/>
      <c r="E1962" s="30">
        <v>0.531081421</v>
      </c>
      <c r="F1962" s="30"/>
      <c r="G1962"/>
    </row>
    <row r="1963" spans="2:7" x14ac:dyDescent="0.35">
      <c r="B1963" s="28">
        <f t="shared" si="63"/>
        <v>46043.041666661949</v>
      </c>
      <c r="C1963" s="26">
        <f t="shared" si="62"/>
        <v>46043.041666661949</v>
      </c>
      <c r="D1963" s="30"/>
      <c r="E1963" s="30">
        <v>0.52432624000000005</v>
      </c>
      <c r="F1963" s="30"/>
      <c r="G1963"/>
    </row>
    <row r="1964" spans="2:7" x14ac:dyDescent="0.35">
      <c r="B1964" s="28">
        <f t="shared" si="63"/>
        <v>46043.083333328614</v>
      </c>
      <c r="C1964" s="26">
        <f t="shared" si="62"/>
        <v>46043.083333328614</v>
      </c>
      <c r="D1964" s="30"/>
      <c r="E1964" s="30">
        <v>0.52049362600000004</v>
      </c>
      <c r="F1964" s="30"/>
      <c r="G1964"/>
    </row>
    <row r="1965" spans="2:7" x14ac:dyDescent="0.35">
      <c r="B1965" s="28">
        <f t="shared" si="63"/>
        <v>46043.124999995278</v>
      </c>
      <c r="C1965" s="26">
        <f t="shared" si="62"/>
        <v>46043.124999995278</v>
      </c>
      <c r="D1965" s="30"/>
      <c r="E1965" s="30">
        <v>0.51854456999999998</v>
      </c>
      <c r="F1965" s="30"/>
      <c r="G1965"/>
    </row>
    <row r="1966" spans="2:7" x14ac:dyDescent="0.35">
      <c r="B1966" s="28">
        <f t="shared" si="63"/>
        <v>46043.166666661942</v>
      </c>
      <c r="C1966" s="26">
        <f t="shared" si="62"/>
        <v>46043.166666661942</v>
      </c>
      <c r="D1966" s="30"/>
      <c r="E1966" s="30">
        <v>0.51575364499999998</v>
      </c>
      <c r="F1966" s="30"/>
      <c r="G1966"/>
    </row>
    <row r="1967" spans="2:7" x14ac:dyDescent="0.35">
      <c r="B1967" s="28">
        <f t="shared" si="63"/>
        <v>46043.208333328606</v>
      </c>
      <c r="C1967" s="26">
        <f t="shared" si="62"/>
        <v>46043.208333328606</v>
      </c>
      <c r="D1967" s="30"/>
      <c r="E1967" s="30">
        <v>0.51403622999999998</v>
      </c>
      <c r="F1967" s="30"/>
      <c r="G1967"/>
    </row>
    <row r="1968" spans="2:7" x14ac:dyDescent="0.35">
      <c r="B1968" s="28">
        <f t="shared" si="63"/>
        <v>46043.249999995271</v>
      </c>
      <c r="C1968" s="26">
        <f t="shared" si="62"/>
        <v>46043.249999995271</v>
      </c>
      <c r="D1968" s="30"/>
      <c r="E1968" s="30">
        <v>0.52687542799999998</v>
      </c>
      <c r="F1968" s="30"/>
      <c r="G1968"/>
    </row>
    <row r="1969" spans="2:7" x14ac:dyDescent="0.35">
      <c r="B1969" s="28">
        <f t="shared" si="63"/>
        <v>46043.291666661935</v>
      </c>
      <c r="C1969" s="26">
        <f t="shared" si="62"/>
        <v>46043.291666661935</v>
      </c>
      <c r="D1969" s="30"/>
      <c r="E1969" s="30">
        <v>0.54766379499999995</v>
      </c>
      <c r="F1969" s="30"/>
      <c r="G1969"/>
    </row>
    <row r="1970" spans="2:7" x14ac:dyDescent="0.35">
      <c r="B1970" s="28">
        <f t="shared" si="63"/>
        <v>46043.333333328599</v>
      </c>
      <c r="C1970" s="26">
        <f t="shared" si="62"/>
        <v>46043.333333328599</v>
      </c>
      <c r="D1970" s="30"/>
      <c r="E1970" s="30">
        <v>0.55361649199999996</v>
      </c>
      <c r="F1970" s="30"/>
      <c r="G1970"/>
    </row>
    <row r="1971" spans="2:7" x14ac:dyDescent="0.35">
      <c r="B1971" s="28">
        <f t="shared" si="63"/>
        <v>46043.374999995263</v>
      </c>
      <c r="C1971" s="26">
        <f t="shared" si="62"/>
        <v>46043.374999995263</v>
      </c>
      <c r="D1971" s="30"/>
      <c r="E1971" s="30">
        <v>0.54561181400000003</v>
      </c>
      <c r="F1971" s="30"/>
      <c r="G1971"/>
    </row>
    <row r="1972" spans="2:7" x14ac:dyDescent="0.35">
      <c r="B1972" s="28">
        <f t="shared" si="63"/>
        <v>46043.416666661928</v>
      </c>
      <c r="C1972" s="26">
        <f t="shared" si="62"/>
        <v>46043.416666661928</v>
      </c>
      <c r="D1972" s="30"/>
      <c r="E1972" s="30">
        <v>0.54074529299999996</v>
      </c>
      <c r="F1972" s="30"/>
      <c r="G1972"/>
    </row>
    <row r="1973" spans="2:7" x14ac:dyDescent="0.35">
      <c r="B1973" s="28">
        <f t="shared" si="63"/>
        <v>46043.458333328592</v>
      </c>
      <c r="C1973" s="26">
        <f t="shared" si="62"/>
        <v>46043.458333328592</v>
      </c>
      <c r="D1973" s="30"/>
      <c r="E1973" s="30">
        <v>0.54421217799999999</v>
      </c>
      <c r="F1973" s="30"/>
      <c r="G1973"/>
    </row>
    <row r="1974" spans="2:7" x14ac:dyDescent="0.35">
      <c r="B1974" s="28">
        <f t="shared" si="63"/>
        <v>46043.499999995256</v>
      </c>
      <c r="C1974" s="26">
        <f t="shared" si="62"/>
        <v>46043.499999995256</v>
      </c>
      <c r="D1974" s="30"/>
      <c r="E1974" s="30">
        <v>0.54372567699999996</v>
      </c>
      <c r="F1974" s="30"/>
      <c r="G1974"/>
    </row>
    <row r="1975" spans="2:7" x14ac:dyDescent="0.35">
      <c r="B1975" s="28">
        <f t="shared" si="63"/>
        <v>46043.54166666192</v>
      </c>
      <c r="C1975" s="26">
        <f t="shared" si="62"/>
        <v>46043.54166666192</v>
      </c>
      <c r="D1975" s="30"/>
      <c r="E1975" s="30">
        <v>0.54289790500000001</v>
      </c>
      <c r="F1975" s="30"/>
      <c r="G1975"/>
    </row>
    <row r="1976" spans="2:7" x14ac:dyDescent="0.35">
      <c r="B1976" s="28">
        <f t="shared" si="63"/>
        <v>46043.583333328585</v>
      </c>
      <c r="C1976" s="26">
        <f t="shared" si="62"/>
        <v>46043.583333328585</v>
      </c>
      <c r="D1976" s="30"/>
      <c r="E1976" s="30">
        <v>0.54769189299999999</v>
      </c>
      <c r="F1976" s="30"/>
      <c r="G1976"/>
    </row>
    <row r="1977" spans="2:7" x14ac:dyDescent="0.35">
      <c r="B1977" s="28">
        <f t="shared" si="63"/>
        <v>46043.624999995249</v>
      </c>
      <c r="C1977" s="26">
        <f t="shared" si="62"/>
        <v>46043.624999995249</v>
      </c>
      <c r="D1977" s="30"/>
      <c r="E1977" s="30">
        <v>0.55161319399999997</v>
      </c>
      <c r="F1977" s="30"/>
      <c r="G1977"/>
    </row>
    <row r="1978" spans="2:7" x14ac:dyDescent="0.35">
      <c r="B1978" s="28">
        <f t="shared" si="63"/>
        <v>46043.666666661913</v>
      </c>
      <c r="C1978" s="26">
        <f t="shared" si="62"/>
        <v>46043.666666661913</v>
      </c>
      <c r="D1978" s="30"/>
      <c r="E1978" s="30">
        <v>0.55159181800000001</v>
      </c>
      <c r="F1978" s="30"/>
      <c r="G1978"/>
    </row>
    <row r="1979" spans="2:7" x14ac:dyDescent="0.35">
      <c r="B1979" s="28">
        <f t="shared" si="63"/>
        <v>46043.708333328577</v>
      </c>
      <c r="C1979" s="26">
        <f t="shared" si="62"/>
        <v>46043.708333328577</v>
      </c>
      <c r="D1979" s="30"/>
      <c r="E1979" s="30">
        <v>0.54989380499999996</v>
      </c>
      <c r="F1979" s="30"/>
      <c r="G1979"/>
    </row>
    <row r="1980" spans="2:7" x14ac:dyDescent="0.35">
      <c r="B1980" s="28">
        <f t="shared" si="63"/>
        <v>46043.749999995242</v>
      </c>
      <c r="C1980" s="26">
        <f t="shared" si="62"/>
        <v>46043.749999995242</v>
      </c>
      <c r="D1980" s="30"/>
      <c r="E1980" s="30">
        <v>0.54741858499999996</v>
      </c>
      <c r="F1980" s="30"/>
      <c r="G1980"/>
    </row>
    <row r="1981" spans="2:7" x14ac:dyDescent="0.35">
      <c r="B1981" s="28">
        <f t="shared" si="63"/>
        <v>46043.791666661906</v>
      </c>
      <c r="C1981" s="26">
        <f t="shared" si="62"/>
        <v>46043.791666661906</v>
      </c>
      <c r="D1981" s="30"/>
      <c r="E1981" s="30">
        <v>0.54348758399999997</v>
      </c>
      <c r="F1981" s="30"/>
      <c r="G1981"/>
    </row>
    <row r="1982" spans="2:7" x14ac:dyDescent="0.35">
      <c r="B1982" s="28">
        <f t="shared" si="63"/>
        <v>46043.83333332857</v>
      </c>
      <c r="C1982" s="26">
        <f t="shared" si="62"/>
        <v>46043.83333332857</v>
      </c>
      <c r="D1982" s="30"/>
      <c r="E1982" s="30">
        <v>0.53724745100000004</v>
      </c>
      <c r="F1982" s="30"/>
      <c r="G1982"/>
    </row>
    <row r="1983" spans="2:7" x14ac:dyDescent="0.35">
      <c r="B1983" s="28">
        <f t="shared" si="63"/>
        <v>46043.874999995234</v>
      </c>
      <c r="C1983" s="26">
        <f t="shared" si="62"/>
        <v>46043.874999995234</v>
      </c>
      <c r="D1983" s="30"/>
      <c r="E1983" s="30">
        <v>0.53814758200000001</v>
      </c>
      <c r="F1983" s="30"/>
      <c r="G1983"/>
    </row>
    <row r="1984" spans="2:7" x14ac:dyDescent="0.35">
      <c r="B1984" s="28">
        <f t="shared" si="63"/>
        <v>46043.916666661898</v>
      </c>
      <c r="C1984" s="26">
        <f t="shared" si="62"/>
        <v>46043.916666661898</v>
      </c>
      <c r="D1984" s="30"/>
      <c r="E1984" s="30">
        <v>0.53462933899999998</v>
      </c>
      <c r="F1984" s="30"/>
      <c r="G1984"/>
    </row>
    <row r="1985" spans="2:7" x14ac:dyDescent="0.35">
      <c r="B1985" s="28">
        <f t="shared" si="63"/>
        <v>46043.958333328563</v>
      </c>
      <c r="C1985" s="26">
        <f t="shared" si="62"/>
        <v>46043.958333328563</v>
      </c>
      <c r="D1985" s="30"/>
      <c r="E1985" s="30">
        <v>0.538558592</v>
      </c>
      <c r="F1985" s="30"/>
      <c r="G1985"/>
    </row>
    <row r="1986" spans="2:7" x14ac:dyDescent="0.35">
      <c r="B1986" s="28">
        <f t="shared" si="63"/>
        <v>46043.999999995227</v>
      </c>
      <c r="C1986" s="26">
        <f t="shared" si="62"/>
        <v>46043.999999995227</v>
      </c>
      <c r="D1986" s="30"/>
      <c r="E1986" s="30">
        <v>0.53011443599999997</v>
      </c>
      <c r="F1986" s="30"/>
      <c r="G1986"/>
    </row>
    <row r="1987" spans="2:7" x14ac:dyDescent="0.35">
      <c r="B1987" s="28">
        <f t="shared" si="63"/>
        <v>46044.041666661891</v>
      </c>
      <c r="C1987" s="26">
        <f t="shared" si="62"/>
        <v>46044.041666661891</v>
      </c>
      <c r="D1987" s="30"/>
      <c r="E1987" s="30">
        <v>0.52337155499999999</v>
      </c>
      <c r="F1987" s="30"/>
      <c r="G1987"/>
    </row>
    <row r="1988" spans="2:7" x14ac:dyDescent="0.35">
      <c r="B1988" s="28">
        <f t="shared" si="63"/>
        <v>46044.083333328555</v>
      </c>
      <c r="C1988" s="26">
        <f t="shared" si="62"/>
        <v>46044.083333328555</v>
      </c>
      <c r="D1988" s="30"/>
      <c r="E1988" s="30">
        <v>0.51954591800000005</v>
      </c>
      <c r="F1988" s="30"/>
      <c r="G1988"/>
    </row>
    <row r="1989" spans="2:7" x14ac:dyDescent="0.35">
      <c r="B1989" s="28">
        <f t="shared" si="63"/>
        <v>46044.12499999522</v>
      </c>
      <c r="C1989" s="26">
        <f t="shared" si="62"/>
        <v>46044.12499999522</v>
      </c>
      <c r="D1989" s="30"/>
      <c r="E1989" s="30">
        <v>0.51760041099999998</v>
      </c>
      <c r="F1989" s="30"/>
      <c r="G1989"/>
    </row>
    <row r="1990" spans="2:7" x14ac:dyDescent="0.35">
      <c r="B1990" s="28">
        <f t="shared" si="63"/>
        <v>46044.166666661884</v>
      </c>
      <c r="C1990" s="26">
        <f t="shared" si="62"/>
        <v>46044.166666661884</v>
      </c>
      <c r="D1990" s="30"/>
      <c r="E1990" s="30">
        <v>0.51481456800000003</v>
      </c>
      <c r="F1990" s="30"/>
      <c r="G1990"/>
    </row>
    <row r="1991" spans="2:7" x14ac:dyDescent="0.35">
      <c r="B1991" s="28">
        <f t="shared" si="63"/>
        <v>46044.208333328548</v>
      </c>
      <c r="C1991" s="26">
        <f t="shared" si="62"/>
        <v>46044.208333328548</v>
      </c>
      <c r="D1991" s="30"/>
      <c r="E1991" s="30">
        <v>0.51310028100000005</v>
      </c>
      <c r="F1991" s="30"/>
      <c r="G1991"/>
    </row>
    <row r="1992" spans="2:7" x14ac:dyDescent="0.35">
      <c r="B1992" s="28">
        <f t="shared" si="63"/>
        <v>46044.249999995212</v>
      </c>
      <c r="C1992" s="26">
        <f t="shared" si="62"/>
        <v>46044.249999995212</v>
      </c>
      <c r="D1992" s="30"/>
      <c r="E1992" s="30">
        <v>0.5259161</v>
      </c>
      <c r="F1992" s="30"/>
      <c r="G1992"/>
    </row>
    <row r="1993" spans="2:7" x14ac:dyDescent="0.35">
      <c r="B1993" s="28">
        <f t="shared" si="63"/>
        <v>46044.291666661877</v>
      </c>
      <c r="C1993" s="26">
        <f t="shared" si="62"/>
        <v>46044.291666661877</v>
      </c>
      <c r="D1993" s="30"/>
      <c r="E1993" s="30">
        <v>0.54666661699999997</v>
      </c>
      <c r="F1993" s="30"/>
      <c r="G1993"/>
    </row>
    <row r="1994" spans="2:7" x14ac:dyDescent="0.35">
      <c r="B1994" s="28">
        <f t="shared" si="63"/>
        <v>46044.333333328541</v>
      </c>
      <c r="C1994" s="26">
        <f t="shared" si="62"/>
        <v>46044.333333328541</v>
      </c>
      <c r="D1994" s="30"/>
      <c r="E1994" s="30">
        <v>0.55260847499999999</v>
      </c>
      <c r="F1994" s="30"/>
      <c r="G1994"/>
    </row>
    <row r="1995" spans="2:7" x14ac:dyDescent="0.35">
      <c r="B1995" s="28">
        <f t="shared" si="63"/>
        <v>46044.374999995205</v>
      </c>
      <c r="C1995" s="26">
        <f t="shared" si="62"/>
        <v>46044.374999995205</v>
      </c>
      <c r="D1995" s="30"/>
      <c r="E1995" s="30">
        <v>0.54461837199999996</v>
      </c>
      <c r="F1995" s="30"/>
      <c r="G1995"/>
    </row>
    <row r="1996" spans="2:7" x14ac:dyDescent="0.35">
      <c r="B1996" s="28">
        <f t="shared" si="63"/>
        <v>46044.416666661869</v>
      </c>
      <c r="C1996" s="26">
        <f t="shared" si="62"/>
        <v>46044.416666661869</v>
      </c>
      <c r="D1996" s="30"/>
      <c r="E1996" s="30">
        <v>0.53976071199999998</v>
      </c>
      <c r="F1996" s="30"/>
      <c r="G1996"/>
    </row>
    <row r="1997" spans="2:7" x14ac:dyDescent="0.35">
      <c r="B1997" s="28">
        <f t="shared" si="63"/>
        <v>46044.458333328534</v>
      </c>
      <c r="C1997" s="26">
        <f t="shared" si="62"/>
        <v>46044.458333328534</v>
      </c>
      <c r="D1997" s="30"/>
      <c r="E1997" s="30">
        <v>0.54322128400000003</v>
      </c>
      <c r="F1997" s="30"/>
      <c r="G1997"/>
    </row>
    <row r="1998" spans="2:7" x14ac:dyDescent="0.35">
      <c r="B1998" s="28">
        <f t="shared" si="63"/>
        <v>46044.499999995198</v>
      </c>
      <c r="C1998" s="26">
        <f t="shared" si="62"/>
        <v>46044.499999995198</v>
      </c>
      <c r="D1998" s="30"/>
      <c r="E1998" s="30">
        <v>0.54273566900000003</v>
      </c>
      <c r="F1998" s="30"/>
      <c r="G1998"/>
    </row>
    <row r="1999" spans="2:7" x14ac:dyDescent="0.35">
      <c r="B1999" s="28">
        <f t="shared" si="63"/>
        <v>46044.541666661862</v>
      </c>
      <c r="C1999" s="26">
        <f t="shared" si="62"/>
        <v>46044.541666661862</v>
      </c>
      <c r="D1999" s="30"/>
      <c r="E1999" s="30">
        <v>0.54190940399999998</v>
      </c>
      <c r="F1999" s="30"/>
      <c r="G1999"/>
    </row>
    <row r="2000" spans="2:7" x14ac:dyDescent="0.35">
      <c r="B2000" s="28">
        <f t="shared" si="63"/>
        <v>46044.583333328526</v>
      </c>
      <c r="C2000" s="26">
        <f t="shared" si="62"/>
        <v>46044.583333328526</v>
      </c>
      <c r="D2000" s="30"/>
      <c r="E2000" s="30">
        <v>0.54669466300000003</v>
      </c>
      <c r="F2000" s="30"/>
      <c r="G2000"/>
    </row>
    <row r="2001" spans="2:7" x14ac:dyDescent="0.35">
      <c r="B2001" s="28">
        <f t="shared" si="63"/>
        <v>46044.624999995191</v>
      </c>
      <c r="C2001" s="26">
        <f t="shared" si="62"/>
        <v>46044.624999995191</v>
      </c>
      <c r="D2001" s="30"/>
      <c r="E2001" s="30">
        <v>0.55060882499999997</v>
      </c>
      <c r="F2001" s="30"/>
      <c r="G2001"/>
    </row>
    <row r="2002" spans="2:7" x14ac:dyDescent="0.35">
      <c r="B2002" s="28">
        <f t="shared" si="63"/>
        <v>46044.666666661855</v>
      </c>
      <c r="C2002" s="26">
        <f t="shared" si="62"/>
        <v>46044.666666661855</v>
      </c>
      <c r="D2002" s="30"/>
      <c r="E2002" s="30">
        <v>0.55058748700000004</v>
      </c>
      <c r="F2002" s="30"/>
      <c r="G2002"/>
    </row>
    <row r="2003" spans="2:7" x14ac:dyDescent="0.35">
      <c r="B2003" s="28">
        <f t="shared" si="63"/>
        <v>46044.708333328519</v>
      </c>
      <c r="C2003" s="26">
        <f t="shared" ref="C2003:C2066" si="64">B2003</f>
        <v>46044.708333328519</v>
      </c>
      <c r="D2003" s="30"/>
      <c r="E2003" s="30">
        <v>0.54889256600000003</v>
      </c>
      <c r="F2003" s="30"/>
      <c r="G2003"/>
    </row>
    <row r="2004" spans="2:7" x14ac:dyDescent="0.35">
      <c r="B2004" s="28">
        <f t="shared" ref="B2004:B2067" si="65">B2003+1/24</f>
        <v>46044.749999995183</v>
      </c>
      <c r="C2004" s="26">
        <f t="shared" si="64"/>
        <v>46044.749999995183</v>
      </c>
      <c r="D2004" s="30"/>
      <c r="E2004" s="30">
        <v>0.54642185300000001</v>
      </c>
      <c r="F2004" s="30"/>
      <c r="G2004"/>
    </row>
    <row r="2005" spans="2:7" x14ac:dyDescent="0.35">
      <c r="B2005" s="28">
        <f t="shared" si="65"/>
        <v>46044.791666661848</v>
      </c>
      <c r="C2005" s="26">
        <f t="shared" si="64"/>
        <v>46044.791666661848</v>
      </c>
      <c r="D2005" s="30"/>
      <c r="E2005" s="30">
        <v>0.54249800999999997</v>
      </c>
      <c r="F2005" s="30"/>
      <c r="G2005"/>
    </row>
    <row r="2006" spans="2:7" x14ac:dyDescent="0.35">
      <c r="B2006" s="28">
        <f t="shared" si="65"/>
        <v>46044.833333328512</v>
      </c>
      <c r="C2006" s="26">
        <f t="shared" si="64"/>
        <v>46044.833333328512</v>
      </c>
      <c r="D2006" s="30"/>
      <c r="E2006" s="30">
        <v>0.53626923900000001</v>
      </c>
      <c r="F2006" s="30"/>
      <c r="G2006"/>
    </row>
    <row r="2007" spans="2:7" x14ac:dyDescent="0.35">
      <c r="B2007" s="28">
        <f t="shared" si="65"/>
        <v>46044.874999995176</v>
      </c>
      <c r="C2007" s="26">
        <f t="shared" si="64"/>
        <v>46044.874999995176</v>
      </c>
      <c r="D2007" s="30"/>
      <c r="E2007" s="30">
        <v>0.53716773100000004</v>
      </c>
      <c r="F2007" s="30"/>
      <c r="G2007"/>
    </row>
    <row r="2008" spans="2:7" x14ac:dyDescent="0.35">
      <c r="B2008" s="28">
        <f t="shared" si="65"/>
        <v>46044.91666666184</v>
      </c>
      <c r="C2008" s="26">
        <f t="shared" si="64"/>
        <v>46044.91666666184</v>
      </c>
      <c r="D2008" s="30"/>
      <c r="E2008" s="30">
        <v>0.53365589300000005</v>
      </c>
      <c r="F2008" s="30"/>
      <c r="G2008"/>
    </row>
    <row r="2009" spans="2:7" x14ac:dyDescent="0.35">
      <c r="B2009" s="28">
        <f t="shared" si="65"/>
        <v>46044.958333328505</v>
      </c>
      <c r="C2009" s="26">
        <f t="shared" si="64"/>
        <v>46044.958333328505</v>
      </c>
      <c r="D2009" s="30"/>
      <c r="E2009" s="30">
        <v>0.537577992</v>
      </c>
      <c r="F2009" s="30"/>
      <c r="G2009"/>
    </row>
    <row r="2010" spans="2:7" x14ac:dyDescent="0.35">
      <c r="B2010" s="28">
        <f t="shared" si="65"/>
        <v>46044.999999995169</v>
      </c>
      <c r="C2010" s="26">
        <f t="shared" si="64"/>
        <v>46044.999999995169</v>
      </c>
      <c r="D2010" s="30"/>
      <c r="E2010" s="30">
        <v>0.52374077600000002</v>
      </c>
      <c r="F2010" s="30"/>
      <c r="G2010"/>
    </row>
    <row r="2011" spans="2:7" x14ac:dyDescent="0.35">
      <c r="B2011" s="28">
        <f t="shared" si="65"/>
        <v>46045.041666661833</v>
      </c>
      <c r="C2011" s="26">
        <f t="shared" si="64"/>
        <v>46045.041666661833</v>
      </c>
      <c r="D2011" s="30"/>
      <c r="E2011" s="30">
        <v>0.51855020799999996</v>
      </c>
      <c r="F2011" s="30"/>
      <c r="G2011"/>
    </row>
    <row r="2012" spans="2:7" x14ac:dyDescent="0.35">
      <c r="B2012" s="28">
        <f t="shared" si="65"/>
        <v>46045.083333328497</v>
      </c>
      <c r="C2012" s="26">
        <f t="shared" si="64"/>
        <v>46045.083333328497</v>
      </c>
      <c r="D2012" s="30"/>
      <c r="E2012" s="30">
        <v>0.51746726899999995</v>
      </c>
      <c r="F2012" s="30"/>
      <c r="G2012"/>
    </row>
    <row r="2013" spans="2:7" x14ac:dyDescent="0.35">
      <c r="B2013" s="28">
        <f t="shared" si="65"/>
        <v>46045.124999995161</v>
      </c>
      <c r="C2013" s="26">
        <f t="shared" si="64"/>
        <v>46045.124999995161</v>
      </c>
      <c r="D2013" s="30"/>
      <c r="E2013" s="30">
        <v>0.51599315599999995</v>
      </c>
      <c r="F2013" s="30"/>
      <c r="G2013"/>
    </row>
    <row r="2014" spans="2:7" x14ac:dyDescent="0.35">
      <c r="B2014" s="28">
        <f t="shared" si="65"/>
        <v>46045.166666661826</v>
      </c>
      <c r="C2014" s="26">
        <f t="shared" si="64"/>
        <v>46045.166666661826</v>
      </c>
      <c r="D2014" s="30"/>
      <c r="E2014" s="30">
        <v>0.51538402800000005</v>
      </c>
      <c r="F2014" s="30"/>
      <c r="G2014"/>
    </row>
    <row r="2015" spans="2:7" x14ac:dyDescent="0.35">
      <c r="B2015" s="28">
        <f t="shared" si="65"/>
        <v>46045.20833332849</v>
      </c>
      <c r="C2015" s="26">
        <f t="shared" si="64"/>
        <v>46045.20833332849</v>
      </c>
      <c r="D2015" s="30"/>
      <c r="E2015" s="30">
        <v>0.51399493399999996</v>
      </c>
      <c r="F2015" s="30"/>
      <c r="G2015"/>
    </row>
    <row r="2016" spans="2:7" x14ac:dyDescent="0.35">
      <c r="B2016" s="28">
        <f t="shared" si="65"/>
        <v>46045.249999995154</v>
      </c>
      <c r="C2016" s="26">
        <f t="shared" si="64"/>
        <v>46045.249999995154</v>
      </c>
      <c r="D2016" s="30"/>
      <c r="E2016" s="30">
        <v>0.51830525699999996</v>
      </c>
      <c r="F2016" s="30"/>
      <c r="G2016"/>
    </row>
    <row r="2017" spans="2:7" x14ac:dyDescent="0.35">
      <c r="B2017" s="28">
        <f t="shared" si="65"/>
        <v>46045.291666661818</v>
      </c>
      <c r="C2017" s="26">
        <f t="shared" si="64"/>
        <v>46045.291666661818</v>
      </c>
      <c r="D2017" s="30"/>
      <c r="E2017" s="30">
        <v>0.52529942100000004</v>
      </c>
      <c r="F2017" s="30"/>
      <c r="G2017"/>
    </row>
    <row r="2018" spans="2:7" x14ac:dyDescent="0.35">
      <c r="B2018" s="28">
        <f t="shared" si="65"/>
        <v>46045.333333328483</v>
      </c>
      <c r="C2018" s="26">
        <f t="shared" si="64"/>
        <v>46045.333333328483</v>
      </c>
      <c r="D2018" s="30"/>
      <c r="E2018" s="30">
        <v>0.53764030399999996</v>
      </c>
      <c r="F2018" s="30"/>
      <c r="G2018"/>
    </row>
    <row r="2019" spans="2:7" x14ac:dyDescent="0.35">
      <c r="B2019" s="28">
        <f t="shared" si="65"/>
        <v>46045.374999995147</v>
      </c>
      <c r="C2019" s="26">
        <f t="shared" si="64"/>
        <v>46045.374999995147</v>
      </c>
      <c r="D2019" s="30"/>
      <c r="E2019" s="30">
        <v>0.54651290399999997</v>
      </c>
      <c r="F2019" s="30"/>
      <c r="G2019"/>
    </row>
    <row r="2020" spans="2:7" x14ac:dyDescent="0.35">
      <c r="B2020" s="28">
        <f t="shared" si="65"/>
        <v>46045.416666661811</v>
      </c>
      <c r="C2020" s="26">
        <f t="shared" si="64"/>
        <v>46045.416666661811</v>
      </c>
      <c r="D2020" s="30"/>
      <c r="E2020" s="30">
        <v>0.55411969599999999</v>
      </c>
      <c r="F2020" s="30"/>
      <c r="G2020"/>
    </row>
    <row r="2021" spans="2:7" x14ac:dyDescent="0.35">
      <c r="B2021" s="28">
        <f t="shared" si="65"/>
        <v>46045.458333328475</v>
      </c>
      <c r="C2021" s="26">
        <f t="shared" si="64"/>
        <v>46045.458333328475</v>
      </c>
      <c r="D2021" s="30"/>
      <c r="E2021" s="30">
        <v>0.55642652999999997</v>
      </c>
      <c r="F2021" s="30"/>
      <c r="G2021"/>
    </row>
    <row r="2022" spans="2:7" x14ac:dyDescent="0.35">
      <c r="B2022" s="28">
        <f t="shared" si="65"/>
        <v>46045.49999999514</v>
      </c>
      <c r="C2022" s="26">
        <f t="shared" si="64"/>
        <v>46045.49999999514</v>
      </c>
      <c r="D2022" s="30"/>
      <c r="E2022" s="30">
        <v>0.55665315299999996</v>
      </c>
      <c r="F2022" s="30"/>
      <c r="G2022"/>
    </row>
    <row r="2023" spans="2:7" x14ac:dyDescent="0.35">
      <c r="B2023" s="28">
        <f t="shared" si="65"/>
        <v>46045.541666661804</v>
      </c>
      <c r="C2023" s="26">
        <f t="shared" si="64"/>
        <v>46045.541666661804</v>
      </c>
      <c r="D2023" s="30"/>
      <c r="E2023" s="30">
        <v>0.55183715200000005</v>
      </c>
      <c r="F2023" s="30"/>
      <c r="G2023"/>
    </row>
    <row r="2024" spans="2:7" x14ac:dyDescent="0.35">
      <c r="B2024" s="28">
        <f t="shared" si="65"/>
        <v>46045.583333328468</v>
      </c>
      <c r="C2024" s="26">
        <f t="shared" si="64"/>
        <v>46045.583333328468</v>
      </c>
      <c r="D2024" s="30"/>
      <c r="E2024" s="30">
        <v>0.55161208100000003</v>
      </c>
      <c r="F2024" s="30"/>
      <c r="G2024"/>
    </row>
    <row r="2025" spans="2:7" x14ac:dyDescent="0.35">
      <c r="B2025" s="28">
        <f t="shared" si="65"/>
        <v>46045.624999995132</v>
      </c>
      <c r="C2025" s="26">
        <f t="shared" si="64"/>
        <v>46045.624999995132</v>
      </c>
      <c r="D2025" s="30"/>
      <c r="E2025" s="30">
        <v>0.551412919</v>
      </c>
      <c r="F2025" s="30"/>
      <c r="G2025"/>
    </row>
    <row r="2026" spans="2:7" x14ac:dyDescent="0.35">
      <c r="B2026" s="28">
        <f t="shared" si="65"/>
        <v>46045.666666661797</v>
      </c>
      <c r="C2026" s="26">
        <f t="shared" si="64"/>
        <v>46045.666666661797</v>
      </c>
      <c r="D2026" s="30"/>
      <c r="E2026" s="30">
        <v>0.55036782799999995</v>
      </c>
      <c r="F2026" s="30"/>
      <c r="G2026"/>
    </row>
    <row r="2027" spans="2:7" x14ac:dyDescent="0.35">
      <c r="B2027" s="28">
        <f t="shared" si="65"/>
        <v>46045.708333328461</v>
      </c>
      <c r="C2027" s="26">
        <f t="shared" si="64"/>
        <v>46045.708333328461</v>
      </c>
      <c r="D2027" s="30"/>
      <c r="E2027" s="30">
        <v>0.54902516099999998</v>
      </c>
      <c r="F2027" s="30"/>
      <c r="G2027"/>
    </row>
    <row r="2028" spans="2:7" x14ac:dyDescent="0.35">
      <c r="B2028" s="28">
        <f t="shared" si="65"/>
        <v>46045.749999995125</v>
      </c>
      <c r="C2028" s="26">
        <f t="shared" si="64"/>
        <v>46045.749999995125</v>
      </c>
      <c r="D2028" s="30"/>
      <c r="E2028" s="30">
        <v>0.54370113799999997</v>
      </c>
      <c r="F2028" s="30"/>
      <c r="G2028"/>
    </row>
    <row r="2029" spans="2:7" x14ac:dyDescent="0.35">
      <c r="B2029" s="28">
        <f t="shared" si="65"/>
        <v>46045.791666661789</v>
      </c>
      <c r="C2029" s="26">
        <f t="shared" si="64"/>
        <v>46045.791666661789</v>
      </c>
      <c r="D2029" s="30"/>
      <c r="E2029" s="30">
        <v>0.536467319</v>
      </c>
      <c r="F2029" s="30"/>
      <c r="G2029"/>
    </row>
    <row r="2030" spans="2:7" x14ac:dyDescent="0.35">
      <c r="B2030" s="28">
        <f t="shared" si="65"/>
        <v>46045.833333328454</v>
      </c>
      <c r="C2030" s="26">
        <f t="shared" si="64"/>
        <v>46045.833333328454</v>
      </c>
      <c r="D2030" s="30"/>
      <c r="E2030" s="30">
        <v>0.53011320299999998</v>
      </c>
      <c r="F2030" s="30"/>
      <c r="G2030"/>
    </row>
    <row r="2031" spans="2:7" x14ac:dyDescent="0.35">
      <c r="B2031" s="28">
        <f t="shared" si="65"/>
        <v>46045.874999995118</v>
      </c>
      <c r="C2031" s="26">
        <f t="shared" si="64"/>
        <v>46045.874999995118</v>
      </c>
      <c r="D2031" s="30"/>
      <c r="E2031" s="30">
        <v>0.53242629100000005</v>
      </c>
      <c r="F2031" s="30"/>
      <c r="G2031"/>
    </row>
    <row r="2032" spans="2:7" x14ac:dyDescent="0.35">
      <c r="B2032" s="28">
        <f t="shared" si="65"/>
        <v>46045.916666661782</v>
      </c>
      <c r="C2032" s="26">
        <f t="shared" si="64"/>
        <v>46045.916666661782</v>
      </c>
      <c r="D2032" s="30"/>
      <c r="E2032" s="30">
        <v>0.53111162499999998</v>
      </c>
      <c r="F2032" s="30"/>
      <c r="G2032"/>
    </row>
    <row r="2033" spans="2:7" x14ac:dyDescent="0.35">
      <c r="B2033" s="28">
        <f t="shared" si="65"/>
        <v>46045.958333328446</v>
      </c>
      <c r="C2033" s="26">
        <f t="shared" si="64"/>
        <v>46045.958333328446</v>
      </c>
      <c r="D2033" s="30"/>
      <c r="E2033" s="30">
        <v>0.53438578400000003</v>
      </c>
      <c r="F2033" s="30"/>
      <c r="G2033"/>
    </row>
    <row r="2034" spans="2:7" x14ac:dyDescent="0.35">
      <c r="B2034" s="28">
        <f t="shared" si="65"/>
        <v>46045.999999995111</v>
      </c>
      <c r="C2034" s="26">
        <f t="shared" si="64"/>
        <v>46045.999999995111</v>
      </c>
      <c r="D2034" s="30"/>
      <c r="E2034" s="30">
        <v>0.517142353</v>
      </c>
      <c r="F2034" s="30"/>
      <c r="G2034"/>
    </row>
    <row r="2035" spans="2:7" x14ac:dyDescent="0.35">
      <c r="B2035" s="28">
        <f t="shared" si="65"/>
        <v>46046.041666661775</v>
      </c>
      <c r="C2035" s="26">
        <f t="shared" si="64"/>
        <v>46046.041666661775</v>
      </c>
      <c r="D2035" s="30"/>
      <c r="E2035" s="30">
        <v>0.51201717899999999</v>
      </c>
      <c r="F2035" s="30"/>
      <c r="G2035"/>
    </row>
    <row r="2036" spans="2:7" x14ac:dyDescent="0.35">
      <c r="B2036" s="28">
        <f t="shared" si="65"/>
        <v>46046.083333328439</v>
      </c>
      <c r="C2036" s="26">
        <f t="shared" si="64"/>
        <v>46046.083333328439</v>
      </c>
      <c r="D2036" s="30"/>
      <c r="E2036" s="30">
        <v>0.51094788400000002</v>
      </c>
      <c r="F2036" s="30"/>
      <c r="G2036"/>
    </row>
    <row r="2037" spans="2:7" x14ac:dyDescent="0.35">
      <c r="B2037" s="28">
        <f t="shared" si="65"/>
        <v>46046.124999995103</v>
      </c>
      <c r="C2037" s="26">
        <f t="shared" si="64"/>
        <v>46046.124999995103</v>
      </c>
      <c r="D2037" s="30"/>
      <c r="E2037" s="30">
        <v>0.50949234300000001</v>
      </c>
      <c r="F2037" s="30"/>
      <c r="G2037"/>
    </row>
    <row r="2038" spans="2:7" x14ac:dyDescent="0.35">
      <c r="B2038" s="28">
        <f t="shared" si="65"/>
        <v>46046.166666661768</v>
      </c>
      <c r="C2038" s="26">
        <f t="shared" si="64"/>
        <v>46046.166666661768</v>
      </c>
      <c r="D2038" s="30"/>
      <c r="E2038" s="30">
        <v>0.50889088800000004</v>
      </c>
      <c r="F2038" s="30"/>
      <c r="G2038"/>
    </row>
    <row r="2039" spans="2:7" x14ac:dyDescent="0.35">
      <c r="B2039" s="28">
        <f t="shared" si="65"/>
        <v>46046.208333328432</v>
      </c>
      <c r="C2039" s="26">
        <f t="shared" si="64"/>
        <v>46046.208333328432</v>
      </c>
      <c r="D2039" s="30"/>
      <c r="E2039" s="30">
        <v>0.50751929600000001</v>
      </c>
      <c r="F2039" s="30"/>
      <c r="G2039"/>
    </row>
    <row r="2040" spans="2:7" x14ac:dyDescent="0.35">
      <c r="B2040" s="28">
        <f t="shared" si="65"/>
        <v>46046.249999995096</v>
      </c>
      <c r="C2040" s="26">
        <f t="shared" si="64"/>
        <v>46046.249999995096</v>
      </c>
      <c r="D2040" s="30"/>
      <c r="E2040" s="30">
        <v>0.51177531399999998</v>
      </c>
      <c r="F2040" s="30"/>
      <c r="G2040"/>
    </row>
    <row r="2041" spans="2:7" x14ac:dyDescent="0.35">
      <c r="B2041" s="28">
        <f t="shared" si="65"/>
        <v>46046.29166666176</v>
      </c>
      <c r="C2041" s="26">
        <f t="shared" si="64"/>
        <v>46046.29166666176</v>
      </c>
      <c r="D2041" s="30"/>
      <c r="E2041" s="30">
        <v>0.51868136099999995</v>
      </c>
      <c r="F2041" s="30"/>
      <c r="G2041"/>
    </row>
    <row r="2042" spans="2:7" x14ac:dyDescent="0.35">
      <c r="B2042" s="28">
        <f t="shared" si="65"/>
        <v>46046.333333328424</v>
      </c>
      <c r="C2042" s="26">
        <f t="shared" si="64"/>
        <v>46046.333333328424</v>
      </c>
      <c r="D2042" s="30"/>
      <c r="E2042" s="30">
        <v>0.53086676600000005</v>
      </c>
      <c r="F2042" s="30"/>
      <c r="G2042"/>
    </row>
    <row r="2043" spans="2:7" x14ac:dyDescent="0.35">
      <c r="B2043" s="28">
        <f t="shared" si="65"/>
        <v>46046.374999995089</v>
      </c>
      <c r="C2043" s="26">
        <f t="shared" si="64"/>
        <v>46046.374999995089</v>
      </c>
      <c r="D2043" s="30"/>
      <c r="E2043" s="30">
        <v>0.53962758300000002</v>
      </c>
      <c r="F2043" s="30"/>
      <c r="G2043"/>
    </row>
    <row r="2044" spans="2:7" x14ac:dyDescent="0.35">
      <c r="B2044" s="28">
        <f t="shared" si="65"/>
        <v>46046.416666661753</v>
      </c>
      <c r="C2044" s="26">
        <f t="shared" si="64"/>
        <v>46046.416666661753</v>
      </c>
      <c r="D2044" s="30"/>
      <c r="E2044" s="30">
        <v>0.54713853999999995</v>
      </c>
      <c r="F2044" s="30"/>
      <c r="G2044"/>
    </row>
    <row r="2045" spans="2:7" x14ac:dyDescent="0.35">
      <c r="B2045" s="28">
        <f t="shared" si="65"/>
        <v>46046.458333328417</v>
      </c>
      <c r="C2045" s="26">
        <f t="shared" si="64"/>
        <v>46046.458333328417</v>
      </c>
      <c r="D2045" s="30"/>
      <c r="E2045" s="30">
        <v>0.54941631099999999</v>
      </c>
      <c r="F2045" s="30"/>
      <c r="G2045"/>
    </row>
    <row r="2046" spans="2:7" x14ac:dyDescent="0.35">
      <c r="B2046" s="28">
        <f t="shared" si="65"/>
        <v>46046.499999995081</v>
      </c>
      <c r="C2046" s="26">
        <f t="shared" si="64"/>
        <v>46046.499999995081</v>
      </c>
      <c r="D2046" s="30"/>
      <c r="E2046" s="30">
        <v>0.54964007800000003</v>
      </c>
      <c r="F2046" s="30"/>
      <c r="G2046"/>
    </row>
    <row r="2047" spans="2:7" x14ac:dyDescent="0.35">
      <c r="B2047" s="28">
        <f t="shared" si="65"/>
        <v>46046.541666661746</v>
      </c>
      <c r="C2047" s="26">
        <f t="shared" si="64"/>
        <v>46046.541666661746</v>
      </c>
      <c r="D2047" s="30"/>
      <c r="E2047" s="30">
        <v>0.54488475300000005</v>
      </c>
      <c r="F2047" s="30"/>
      <c r="G2047"/>
    </row>
    <row r="2048" spans="2:7" x14ac:dyDescent="0.35">
      <c r="B2048" s="28">
        <f t="shared" si="65"/>
        <v>46046.58333332841</v>
      </c>
      <c r="C2048" s="26">
        <f t="shared" si="64"/>
        <v>46046.58333332841</v>
      </c>
      <c r="D2048" s="30"/>
      <c r="E2048" s="30">
        <v>0.54466251799999998</v>
      </c>
      <c r="F2048" s="30"/>
      <c r="G2048"/>
    </row>
    <row r="2049" spans="2:7" x14ac:dyDescent="0.35">
      <c r="B2049" s="28">
        <f t="shared" si="65"/>
        <v>46046.624999995074</v>
      </c>
      <c r="C2049" s="26">
        <f t="shared" si="64"/>
        <v>46046.624999995074</v>
      </c>
      <c r="D2049" s="30"/>
      <c r="E2049" s="30">
        <v>0.54446586500000005</v>
      </c>
      <c r="F2049" s="30"/>
      <c r="G2049"/>
    </row>
    <row r="2050" spans="2:7" x14ac:dyDescent="0.35">
      <c r="B2050" s="28">
        <f t="shared" si="65"/>
        <v>46046.666666661738</v>
      </c>
      <c r="C2050" s="26">
        <f t="shared" si="64"/>
        <v>46046.666666661738</v>
      </c>
      <c r="D2050" s="30"/>
      <c r="E2050" s="30">
        <v>0.54343394</v>
      </c>
      <c r="F2050" s="30"/>
      <c r="G2050"/>
    </row>
    <row r="2051" spans="2:7" x14ac:dyDescent="0.35">
      <c r="B2051" s="28">
        <f t="shared" si="65"/>
        <v>46046.708333328403</v>
      </c>
      <c r="C2051" s="26">
        <f t="shared" si="64"/>
        <v>46046.708333328403</v>
      </c>
      <c r="D2051" s="30"/>
      <c r="E2051" s="30">
        <v>0.54210818999999999</v>
      </c>
      <c r="F2051" s="30"/>
      <c r="G2051"/>
    </row>
    <row r="2052" spans="2:7" x14ac:dyDescent="0.35">
      <c r="B2052" s="28">
        <f t="shared" si="65"/>
        <v>46046.749999995067</v>
      </c>
      <c r="C2052" s="26">
        <f t="shared" si="64"/>
        <v>46046.749999995067</v>
      </c>
      <c r="D2052" s="30"/>
      <c r="E2052" s="30">
        <v>0.53685124100000003</v>
      </c>
      <c r="F2052" s="30"/>
      <c r="G2052"/>
    </row>
    <row r="2053" spans="2:7" x14ac:dyDescent="0.35">
      <c r="B2053" s="28">
        <f t="shared" si="65"/>
        <v>46046.791666661731</v>
      </c>
      <c r="C2053" s="26">
        <f t="shared" si="64"/>
        <v>46046.791666661731</v>
      </c>
      <c r="D2053" s="30"/>
      <c r="E2053" s="30">
        <v>0.52970855900000002</v>
      </c>
      <c r="F2053" s="30"/>
      <c r="G2053"/>
    </row>
    <row r="2054" spans="2:7" x14ac:dyDescent="0.35">
      <c r="B2054" s="28">
        <f t="shared" si="65"/>
        <v>46046.833333328395</v>
      </c>
      <c r="C2054" s="26">
        <f t="shared" si="64"/>
        <v>46046.833333328395</v>
      </c>
      <c r="D2054" s="30"/>
      <c r="E2054" s="30">
        <v>0.52343449600000003</v>
      </c>
      <c r="F2054" s="30"/>
      <c r="G2054"/>
    </row>
    <row r="2055" spans="2:7" x14ac:dyDescent="0.35">
      <c r="B2055" s="28">
        <f t="shared" si="65"/>
        <v>46046.87499999506</v>
      </c>
      <c r="C2055" s="26">
        <f t="shared" si="64"/>
        <v>46046.87499999506</v>
      </c>
      <c r="D2055" s="30"/>
      <c r="E2055" s="30">
        <v>0.52571844199999995</v>
      </c>
      <c r="F2055" s="30"/>
      <c r="G2055"/>
    </row>
    <row r="2056" spans="2:7" x14ac:dyDescent="0.35">
      <c r="B2056" s="28">
        <f t="shared" si="65"/>
        <v>46046.916666661724</v>
      </c>
      <c r="C2056" s="26">
        <f t="shared" si="64"/>
        <v>46046.916666661724</v>
      </c>
      <c r="D2056" s="30"/>
      <c r="E2056" s="30">
        <v>0.52442033899999996</v>
      </c>
      <c r="F2056" s="30"/>
      <c r="G2056"/>
    </row>
    <row r="2057" spans="2:7" x14ac:dyDescent="0.35">
      <c r="B2057" s="28">
        <f t="shared" si="65"/>
        <v>46046.958333328388</v>
      </c>
      <c r="C2057" s="26">
        <f t="shared" si="64"/>
        <v>46046.958333328388</v>
      </c>
      <c r="D2057" s="30"/>
      <c r="E2057" s="30">
        <v>0.52765324899999999</v>
      </c>
      <c r="F2057" s="30"/>
      <c r="G2057"/>
    </row>
    <row r="2058" spans="2:7" x14ac:dyDescent="0.35">
      <c r="B2058" s="28">
        <f t="shared" si="65"/>
        <v>46046.999999995052</v>
      </c>
      <c r="C2058" s="26">
        <f t="shared" si="64"/>
        <v>46046.999999995052</v>
      </c>
      <c r="D2058" s="30"/>
      <c r="E2058" s="30">
        <v>0.52314675700000002</v>
      </c>
      <c r="F2058" s="30"/>
      <c r="G2058"/>
    </row>
    <row r="2059" spans="2:7" x14ac:dyDescent="0.35">
      <c r="B2059" s="28">
        <f t="shared" si="65"/>
        <v>46047.041666661717</v>
      </c>
      <c r="C2059" s="26">
        <f t="shared" si="64"/>
        <v>46047.041666661717</v>
      </c>
      <c r="D2059" s="30"/>
      <c r="E2059" s="30">
        <v>0.51649250199999996</v>
      </c>
      <c r="F2059" s="30"/>
      <c r="G2059"/>
    </row>
    <row r="2060" spans="2:7" x14ac:dyDescent="0.35">
      <c r="B2060" s="28">
        <f t="shared" si="65"/>
        <v>46047.083333328381</v>
      </c>
      <c r="C2060" s="26">
        <f t="shared" si="64"/>
        <v>46047.083333328381</v>
      </c>
      <c r="D2060" s="30"/>
      <c r="E2060" s="30">
        <v>0.51271714899999998</v>
      </c>
      <c r="F2060" s="30"/>
      <c r="G2060"/>
    </row>
    <row r="2061" spans="2:7" x14ac:dyDescent="0.35">
      <c r="B2061" s="28">
        <f t="shared" si="65"/>
        <v>46047.124999995045</v>
      </c>
      <c r="C2061" s="26">
        <f t="shared" si="64"/>
        <v>46047.124999995045</v>
      </c>
      <c r="D2061" s="30"/>
      <c r="E2061" s="30">
        <v>0.51079721300000003</v>
      </c>
      <c r="F2061" s="30"/>
      <c r="G2061"/>
    </row>
    <row r="2062" spans="2:7" x14ac:dyDescent="0.35">
      <c r="B2062" s="28">
        <f t="shared" si="65"/>
        <v>46047.166666661709</v>
      </c>
      <c r="C2062" s="26">
        <f t="shared" si="64"/>
        <v>46047.166666661709</v>
      </c>
      <c r="D2062" s="30"/>
      <c r="E2062" s="30">
        <v>0.50804798600000001</v>
      </c>
      <c r="F2062" s="30"/>
      <c r="G2062"/>
    </row>
    <row r="2063" spans="2:7" x14ac:dyDescent="0.35">
      <c r="B2063" s="28">
        <f t="shared" si="65"/>
        <v>46047.208333328374</v>
      </c>
      <c r="C2063" s="26">
        <f t="shared" si="64"/>
        <v>46047.208333328374</v>
      </c>
      <c r="D2063" s="30"/>
      <c r="E2063" s="30">
        <v>0.50635623100000005</v>
      </c>
      <c r="F2063" s="30"/>
      <c r="G2063"/>
    </row>
    <row r="2064" spans="2:7" x14ac:dyDescent="0.35">
      <c r="B2064" s="28">
        <f t="shared" si="65"/>
        <v>46047.249999995038</v>
      </c>
      <c r="C2064" s="26">
        <f t="shared" si="64"/>
        <v>46047.249999995038</v>
      </c>
      <c r="D2064" s="30"/>
      <c r="E2064" s="30">
        <v>0.51900360300000004</v>
      </c>
      <c r="F2064" s="30"/>
      <c r="G2064"/>
    </row>
    <row r="2065" spans="2:7" x14ac:dyDescent="0.35">
      <c r="B2065" s="28">
        <f t="shared" si="65"/>
        <v>46047.291666661702</v>
      </c>
      <c r="C2065" s="26">
        <f t="shared" si="64"/>
        <v>46047.291666661702</v>
      </c>
      <c r="D2065" s="30"/>
      <c r="E2065" s="30">
        <v>0.53948138000000001</v>
      </c>
      <c r="F2065" s="30"/>
      <c r="G2065"/>
    </row>
    <row r="2066" spans="2:7" x14ac:dyDescent="0.35">
      <c r="B2066" s="28">
        <f t="shared" si="65"/>
        <v>46047.333333328366</v>
      </c>
      <c r="C2066" s="26">
        <f t="shared" si="64"/>
        <v>46047.333333328366</v>
      </c>
      <c r="D2066" s="30"/>
      <c r="E2066" s="30">
        <v>0.54534514099999998</v>
      </c>
      <c r="F2066" s="30"/>
      <c r="G2066"/>
    </row>
    <row r="2067" spans="2:7" x14ac:dyDescent="0.35">
      <c r="B2067" s="28">
        <f t="shared" si="65"/>
        <v>46047.374999995031</v>
      </c>
      <c r="C2067" s="26">
        <f t="shared" ref="C2067:C2130" si="66">B2067</f>
        <v>46047.374999995031</v>
      </c>
      <c r="D2067" s="30"/>
      <c r="E2067" s="30">
        <v>0.53746005699999999</v>
      </c>
      <c r="F2067" s="30"/>
      <c r="G2067"/>
    </row>
    <row r="2068" spans="2:7" x14ac:dyDescent="0.35">
      <c r="B2068" s="28">
        <f t="shared" ref="B2068:B2131" si="67">B2067+1/24</f>
        <v>46047.416666661695</v>
      </c>
      <c r="C2068" s="26">
        <f t="shared" si="66"/>
        <v>46047.416666661695</v>
      </c>
      <c r="D2068" s="30"/>
      <c r="E2068" s="30">
        <v>0.53266624500000004</v>
      </c>
      <c r="F2068" s="30"/>
      <c r="G2068"/>
    </row>
    <row r="2069" spans="2:7" x14ac:dyDescent="0.35">
      <c r="B2069" s="28">
        <f t="shared" si="67"/>
        <v>46047.458333328359</v>
      </c>
      <c r="C2069" s="26">
        <f t="shared" si="66"/>
        <v>46047.458333328359</v>
      </c>
      <c r="D2069" s="30"/>
      <c r="E2069" s="30">
        <v>0.53608133199999997</v>
      </c>
      <c r="F2069" s="30"/>
      <c r="G2069"/>
    </row>
    <row r="2070" spans="2:7" x14ac:dyDescent="0.35">
      <c r="B2070" s="28">
        <f t="shared" si="67"/>
        <v>46047.499999995023</v>
      </c>
      <c r="C2070" s="26">
        <f t="shared" si="66"/>
        <v>46047.499999995023</v>
      </c>
      <c r="D2070" s="30"/>
      <c r="E2070" s="30">
        <v>0.53560209999999997</v>
      </c>
      <c r="F2070" s="30"/>
      <c r="G2070"/>
    </row>
    <row r="2071" spans="2:7" x14ac:dyDescent="0.35">
      <c r="B2071" s="28">
        <f t="shared" si="67"/>
        <v>46047.541666661687</v>
      </c>
      <c r="C2071" s="26">
        <f t="shared" si="66"/>
        <v>46047.541666661687</v>
      </c>
      <c r="D2071" s="30"/>
      <c r="E2071" s="30">
        <v>0.53478669499999998</v>
      </c>
      <c r="F2071" s="30"/>
      <c r="G2071"/>
    </row>
    <row r="2072" spans="2:7" x14ac:dyDescent="0.35">
      <c r="B2072" s="28">
        <f t="shared" si="67"/>
        <v>46047.583333328352</v>
      </c>
      <c r="C2072" s="26">
        <f t="shared" si="66"/>
        <v>46047.583333328352</v>
      </c>
      <c r="D2072" s="30"/>
      <c r="E2072" s="30">
        <v>0.53950905800000004</v>
      </c>
      <c r="F2072" s="30"/>
      <c r="G2072"/>
    </row>
    <row r="2073" spans="2:7" x14ac:dyDescent="0.35">
      <c r="B2073" s="28">
        <f t="shared" si="67"/>
        <v>46047.624999995016</v>
      </c>
      <c r="C2073" s="26">
        <f t="shared" si="66"/>
        <v>46047.624999995016</v>
      </c>
      <c r="D2073" s="30"/>
      <c r="E2073" s="30">
        <v>0.54337177299999995</v>
      </c>
      <c r="F2073" s="30"/>
      <c r="G2073"/>
    </row>
    <row r="2074" spans="2:7" x14ac:dyDescent="0.35">
      <c r="B2074" s="28">
        <f t="shared" si="67"/>
        <v>46047.66666666168</v>
      </c>
      <c r="C2074" s="26">
        <f t="shared" si="66"/>
        <v>46047.66666666168</v>
      </c>
      <c r="D2074" s="30"/>
      <c r="E2074" s="30">
        <v>0.54335071599999996</v>
      </c>
      <c r="F2074" s="30"/>
      <c r="G2074"/>
    </row>
    <row r="2075" spans="2:7" x14ac:dyDescent="0.35">
      <c r="B2075" s="28">
        <f t="shared" si="67"/>
        <v>46047.708333328344</v>
      </c>
      <c r="C2075" s="26">
        <f t="shared" si="66"/>
        <v>46047.708333328344</v>
      </c>
      <c r="D2075" s="30"/>
      <c r="E2075" s="30">
        <v>0.54167807199999995</v>
      </c>
      <c r="F2075" s="30"/>
      <c r="G2075"/>
    </row>
    <row r="2076" spans="2:7" x14ac:dyDescent="0.35">
      <c r="B2076" s="28">
        <f t="shared" si="67"/>
        <v>46047.749999995009</v>
      </c>
      <c r="C2076" s="26">
        <f t="shared" si="66"/>
        <v>46047.749999995009</v>
      </c>
      <c r="D2076" s="30"/>
      <c r="E2076" s="30">
        <v>0.539239833</v>
      </c>
      <c r="F2076" s="30"/>
      <c r="G2076"/>
    </row>
    <row r="2077" spans="2:7" x14ac:dyDescent="0.35">
      <c r="B2077" s="28">
        <f t="shared" si="67"/>
        <v>46047.791666661673</v>
      </c>
      <c r="C2077" s="26">
        <f t="shared" si="66"/>
        <v>46047.791666661673</v>
      </c>
      <c r="D2077" s="30"/>
      <c r="E2077" s="30">
        <v>0.53536756399999996</v>
      </c>
      <c r="F2077" s="30"/>
      <c r="G2077"/>
    </row>
    <row r="2078" spans="2:7" x14ac:dyDescent="0.35">
      <c r="B2078" s="28">
        <f t="shared" si="67"/>
        <v>46047.833333328337</v>
      </c>
      <c r="C2078" s="26">
        <f t="shared" si="66"/>
        <v>46047.833333328337</v>
      </c>
      <c r="D2078" s="30"/>
      <c r="E2078" s="30">
        <v>0.52922066199999995</v>
      </c>
      <c r="F2078" s="30"/>
      <c r="G2078"/>
    </row>
    <row r="2079" spans="2:7" x14ac:dyDescent="0.35">
      <c r="B2079" s="28">
        <f t="shared" si="67"/>
        <v>46047.874999995001</v>
      </c>
      <c r="C2079" s="26">
        <f t="shared" si="66"/>
        <v>46047.874999995001</v>
      </c>
      <c r="D2079" s="30"/>
      <c r="E2079" s="30">
        <v>0.53010734500000001</v>
      </c>
      <c r="F2079" s="30"/>
      <c r="G2079"/>
    </row>
    <row r="2080" spans="2:7" x14ac:dyDescent="0.35">
      <c r="B2080" s="28">
        <f t="shared" si="67"/>
        <v>46047.916666661666</v>
      </c>
      <c r="C2080" s="26">
        <f t="shared" si="66"/>
        <v>46047.916666661666</v>
      </c>
      <c r="D2080" s="30"/>
      <c r="E2080" s="30">
        <v>0.52664166599999995</v>
      </c>
      <c r="F2080" s="30"/>
      <c r="G2080"/>
    </row>
    <row r="2081" spans="2:7" x14ac:dyDescent="0.35">
      <c r="B2081" s="28">
        <f t="shared" si="67"/>
        <v>46047.95833332833</v>
      </c>
      <c r="C2081" s="26">
        <f t="shared" si="66"/>
        <v>46047.95833332833</v>
      </c>
      <c r="D2081" s="30"/>
      <c r="E2081" s="30">
        <v>0.53051221400000004</v>
      </c>
      <c r="F2081" s="30"/>
      <c r="G2081"/>
    </row>
    <row r="2082" spans="2:7" x14ac:dyDescent="0.35">
      <c r="B2082" s="28">
        <f t="shared" si="67"/>
        <v>46047.999999994994</v>
      </c>
      <c r="C2082" s="26">
        <f t="shared" si="66"/>
        <v>46047.999999994994</v>
      </c>
      <c r="D2082" s="30"/>
      <c r="E2082" s="30">
        <v>0.52783647899999997</v>
      </c>
      <c r="F2082" s="30"/>
      <c r="G2082"/>
    </row>
    <row r="2083" spans="2:7" x14ac:dyDescent="0.35">
      <c r="B2083" s="28">
        <f t="shared" si="67"/>
        <v>46048.041666661658</v>
      </c>
      <c r="C2083" s="26">
        <f t="shared" si="66"/>
        <v>46048.041666661658</v>
      </c>
      <c r="D2083" s="30"/>
      <c r="E2083" s="30">
        <v>0.52112257299999998</v>
      </c>
      <c r="F2083" s="30"/>
      <c r="G2083"/>
    </row>
    <row r="2084" spans="2:7" x14ac:dyDescent="0.35">
      <c r="B2084" s="28">
        <f t="shared" si="67"/>
        <v>46048.083333328323</v>
      </c>
      <c r="C2084" s="26">
        <f t="shared" si="66"/>
        <v>46048.083333328323</v>
      </c>
      <c r="D2084" s="30"/>
      <c r="E2084" s="30">
        <v>0.51731337600000005</v>
      </c>
      <c r="F2084" s="30"/>
      <c r="G2084"/>
    </row>
    <row r="2085" spans="2:7" x14ac:dyDescent="0.35">
      <c r="B2085" s="28">
        <f t="shared" si="67"/>
        <v>46048.124999994987</v>
      </c>
      <c r="C2085" s="26">
        <f t="shared" si="66"/>
        <v>46048.124999994987</v>
      </c>
      <c r="D2085" s="30"/>
      <c r="E2085" s="30">
        <v>0.51537622900000002</v>
      </c>
      <c r="F2085" s="30"/>
      <c r="G2085"/>
    </row>
    <row r="2086" spans="2:7" x14ac:dyDescent="0.35">
      <c r="B2086" s="28">
        <f t="shared" si="67"/>
        <v>46048.166666661651</v>
      </c>
      <c r="C2086" s="26">
        <f t="shared" si="66"/>
        <v>46048.166666661651</v>
      </c>
      <c r="D2086" s="30"/>
      <c r="E2086" s="30">
        <v>0.51260235700000001</v>
      </c>
      <c r="F2086" s="30"/>
      <c r="G2086"/>
    </row>
    <row r="2087" spans="2:7" x14ac:dyDescent="0.35">
      <c r="B2087" s="28">
        <f t="shared" si="67"/>
        <v>46048.208333328315</v>
      </c>
      <c r="C2087" s="26">
        <f t="shared" si="66"/>
        <v>46048.208333328315</v>
      </c>
      <c r="D2087" s="30"/>
      <c r="E2087" s="30">
        <v>0.51089543599999998</v>
      </c>
      <c r="F2087" s="30"/>
      <c r="G2087"/>
    </row>
    <row r="2088" spans="2:7" x14ac:dyDescent="0.35">
      <c r="B2088" s="28">
        <f t="shared" si="67"/>
        <v>46048.24999999498</v>
      </c>
      <c r="C2088" s="26">
        <f t="shared" si="66"/>
        <v>46048.24999999498</v>
      </c>
      <c r="D2088" s="30"/>
      <c r="E2088" s="30">
        <v>0.52365618400000002</v>
      </c>
      <c r="F2088" s="30"/>
      <c r="G2088"/>
    </row>
    <row r="2089" spans="2:7" x14ac:dyDescent="0.35">
      <c r="B2089" s="28">
        <f t="shared" si="67"/>
        <v>46048.291666661644</v>
      </c>
      <c r="C2089" s="26">
        <f t="shared" si="66"/>
        <v>46048.291666661644</v>
      </c>
      <c r="D2089" s="30"/>
      <c r="E2089" s="30">
        <v>0.54431753400000005</v>
      </c>
      <c r="F2089" s="30"/>
      <c r="G2089"/>
    </row>
    <row r="2090" spans="2:7" x14ac:dyDescent="0.35">
      <c r="B2090" s="28">
        <f t="shared" si="67"/>
        <v>46048.333333328308</v>
      </c>
      <c r="C2090" s="26">
        <f t="shared" si="66"/>
        <v>46048.333333328308</v>
      </c>
      <c r="D2090" s="30"/>
      <c r="E2090" s="30">
        <v>0.55023385999999996</v>
      </c>
      <c r="F2090" s="30"/>
      <c r="G2090"/>
    </row>
    <row r="2091" spans="2:7" x14ac:dyDescent="0.35">
      <c r="B2091" s="28">
        <f t="shared" si="67"/>
        <v>46048.374999994972</v>
      </c>
      <c r="C2091" s="26">
        <f t="shared" si="66"/>
        <v>46048.374999994972</v>
      </c>
      <c r="D2091" s="30"/>
      <c r="E2091" s="30">
        <v>0.54227809000000005</v>
      </c>
      <c r="F2091" s="30"/>
      <c r="G2091"/>
    </row>
    <row r="2092" spans="2:7" x14ac:dyDescent="0.35">
      <c r="B2092" s="28">
        <f t="shared" si="67"/>
        <v>46048.416666661637</v>
      </c>
      <c r="C2092" s="26">
        <f t="shared" si="66"/>
        <v>46048.416666661637</v>
      </c>
      <c r="D2092" s="30"/>
      <c r="E2092" s="30">
        <v>0.53744130400000001</v>
      </c>
      <c r="F2092" s="30"/>
      <c r="G2092"/>
    </row>
    <row r="2093" spans="2:7" x14ac:dyDescent="0.35">
      <c r="B2093" s="28">
        <f t="shared" si="67"/>
        <v>46048.458333328301</v>
      </c>
      <c r="C2093" s="26">
        <f t="shared" si="66"/>
        <v>46048.458333328301</v>
      </c>
      <c r="D2093" s="30"/>
      <c r="E2093" s="30">
        <v>0.54088700599999995</v>
      </c>
      <c r="F2093" s="30"/>
      <c r="G2093"/>
    </row>
    <row r="2094" spans="2:7" x14ac:dyDescent="0.35">
      <c r="B2094" s="28">
        <f t="shared" si="67"/>
        <v>46048.499999994965</v>
      </c>
      <c r="C2094" s="26">
        <f t="shared" si="66"/>
        <v>46048.499999994965</v>
      </c>
      <c r="D2094" s="30"/>
      <c r="E2094" s="30">
        <v>0.54040347799999999</v>
      </c>
      <c r="F2094" s="30"/>
      <c r="G2094"/>
    </row>
    <row r="2095" spans="2:7" x14ac:dyDescent="0.35">
      <c r="B2095" s="28">
        <f t="shared" si="67"/>
        <v>46048.541666661629</v>
      </c>
      <c r="C2095" s="26">
        <f t="shared" si="66"/>
        <v>46048.541666661629</v>
      </c>
      <c r="D2095" s="30"/>
      <c r="E2095" s="30">
        <v>0.53958076300000002</v>
      </c>
      <c r="F2095" s="30"/>
      <c r="G2095"/>
    </row>
    <row r="2096" spans="2:7" x14ac:dyDescent="0.35">
      <c r="B2096" s="28">
        <f t="shared" si="67"/>
        <v>46048.583333328294</v>
      </c>
      <c r="C2096" s="26">
        <f t="shared" si="66"/>
        <v>46048.583333328294</v>
      </c>
      <c r="D2096" s="30"/>
      <c r="E2096" s="30">
        <v>0.54434545999999995</v>
      </c>
      <c r="F2096" s="30"/>
      <c r="G2096"/>
    </row>
    <row r="2097" spans="2:7" x14ac:dyDescent="0.35">
      <c r="B2097" s="28">
        <f t="shared" si="67"/>
        <v>46048.624999994958</v>
      </c>
      <c r="C2097" s="26">
        <f t="shared" si="66"/>
        <v>46048.624999994958</v>
      </c>
      <c r="D2097" s="30"/>
      <c r="E2097" s="30">
        <v>0.54824280199999997</v>
      </c>
      <c r="F2097" s="30"/>
      <c r="G2097"/>
    </row>
    <row r="2098" spans="2:7" x14ac:dyDescent="0.35">
      <c r="B2098" s="28">
        <f t="shared" si="67"/>
        <v>46048.666666661622</v>
      </c>
      <c r="C2098" s="26">
        <f t="shared" si="66"/>
        <v>46048.666666661622</v>
      </c>
      <c r="D2098" s="30"/>
      <c r="E2098" s="30">
        <v>0.548221556</v>
      </c>
      <c r="F2098" s="30"/>
      <c r="G2098"/>
    </row>
    <row r="2099" spans="2:7" x14ac:dyDescent="0.35">
      <c r="B2099" s="28">
        <f t="shared" si="67"/>
        <v>46048.708333328286</v>
      </c>
      <c r="C2099" s="26">
        <f t="shared" si="66"/>
        <v>46048.708333328286</v>
      </c>
      <c r="D2099" s="30"/>
      <c r="E2099" s="30">
        <v>0.54653391799999995</v>
      </c>
      <c r="F2099" s="30"/>
      <c r="G2099"/>
    </row>
    <row r="2100" spans="2:7" x14ac:dyDescent="0.35">
      <c r="B2100" s="28">
        <f t="shared" si="67"/>
        <v>46048.74999999495</v>
      </c>
      <c r="C2100" s="26">
        <f t="shared" si="66"/>
        <v>46048.74999999495</v>
      </c>
      <c r="D2100" s="30"/>
      <c r="E2100" s="30">
        <v>0.54407382199999998</v>
      </c>
      <c r="F2100" s="30"/>
      <c r="G2100"/>
    </row>
    <row r="2101" spans="2:7" x14ac:dyDescent="0.35">
      <c r="B2101" s="28">
        <f t="shared" si="67"/>
        <v>46048.791666661615</v>
      </c>
      <c r="C2101" s="26">
        <f t="shared" si="66"/>
        <v>46048.791666661615</v>
      </c>
      <c r="D2101" s="30"/>
      <c r="E2101" s="30">
        <v>0.54016684000000004</v>
      </c>
      <c r="F2101" s="30"/>
      <c r="G2101"/>
    </row>
    <row r="2102" spans="2:7" x14ac:dyDescent="0.35">
      <c r="B2102" s="28">
        <f t="shared" si="67"/>
        <v>46048.833333328279</v>
      </c>
      <c r="C2102" s="26">
        <f t="shared" si="66"/>
        <v>46048.833333328279</v>
      </c>
      <c r="D2102" s="30"/>
      <c r="E2102" s="30">
        <v>0.53396483400000005</v>
      </c>
      <c r="F2102" s="30"/>
      <c r="G2102"/>
    </row>
    <row r="2103" spans="2:7" x14ac:dyDescent="0.35">
      <c r="B2103" s="28">
        <f t="shared" si="67"/>
        <v>46048.874999994943</v>
      </c>
      <c r="C2103" s="26">
        <f t="shared" si="66"/>
        <v>46048.874999994943</v>
      </c>
      <c r="D2103" s="30"/>
      <c r="E2103" s="30">
        <v>0.53485946600000001</v>
      </c>
      <c r="F2103" s="30"/>
      <c r="G2103"/>
    </row>
    <row r="2104" spans="2:7" x14ac:dyDescent="0.35">
      <c r="B2104" s="28">
        <f t="shared" si="67"/>
        <v>46048.916666661607</v>
      </c>
      <c r="C2104" s="26">
        <f t="shared" si="66"/>
        <v>46048.916666661607</v>
      </c>
      <c r="D2104" s="30"/>
      <c r="E2104" s="30">
        <v>0.53136271800000001</v>
      </c>
      <c r="F2104" s="30"/>
      <c r="G2104"/>
    </row>
    <row r="2105" spans="2:7" x14ac:dyDescent="0.35">
      <c r="B2105" s="28">
        <f t="shared" si="67"/>
        <v>46048.958333328272</v>
      </c>
      <c r="C2105" s="26">
        <f t="shared" si="66"/>
        <v>46048.958333328272</v>
      </c>
      <c r="D2105" s="30"/>
      <c r="E2105" s="30">
        <v>0.53526796399999998</v>
      </c>
      <c r="F2105" s="30"/>
      <c r="G2105"/>
    </row>
    <row r="2106" spans="2:7" x14ac:dyDescent="0.35">
      <c r="B2106" s="28">
        <f t="shared" si="67"/>
        <v>46048.999999994936</v>
      </c>
      <c r="C2106" s="26">
        <f t="shared" si="66"/>
        <v>46048.999999994936</v>
      </c>
      <c r="D2106" s="30"/>
      <c r="E2106" s="30">
        <v>0.53005834799999996</v>
      </c>
      <c r="F2106" s="30"/>
      <c r="G2106"/>
    </row>
    <row r="2107" spans="2:7" x14ac:dyDescent="0.35">
      <c r="B2107" s="28">
        <f t="shared" si="67"/>
        <v>46049.0416666616</v>
      </c>
      <c r="C2107" s="26">
        <f t="shared" si="66"/>
        <v>46049.0416666616</v>
      </c>
      <c r="D2107" s="30"/>
      <c r="E2107" s="30">
        <v>0.52331618000000002</v>
      </c>
      <c r="F2107" s="30"/>
      <c r="G2107"/>
    </row>
    <row r="2108" spans="2:7" x14ac:dyDescent="0.35">
      <c r="B2108" s="28">
        <f t="shared" si="67"/>
        <v>46049.083333328264</v>
      </c>
      <c r="C2108" s="26">
        <f t="shared" si="66"/>
        <v>46049.083333328264</v>
      </c>
      <c r="D2108" s="30"/>
      <c r="E2108" s="30">
        <v>0.51949094799999995</v>
      </c>
      <c r="F2108" s="30"/>
      <c r="G2108"/>
    </row>
    <row r="2109" spans="2:7" x14ac:dyDescent="0.35">
      <c r="B2109" s="28">
        <f t="shared" si="67"/>
        <v>46049.124999994929</v>
      </c>
      <c r="C2109" s="26">
        <f t="shared" si="66"/>
        <v>46049.124999994929</v>
      </c>
      <c r="D2109" s="30"/>
      <c r="E2109" s="30">
        <v>0.51754564700000005</v>
      </c>
      <c r="F2109" s="30"/>
      <c r="G2109"/>
    </row>
    <row r="2110" spans="2:7" x14ac:dyDescent="0.35">
      <c r="B2110" s="28">
        <f t="shared" si="67"/>
        <v>46049.166666661593</v>
      </c>
      <c r="C2110" s="26">
        <f t="shared" si="66"/>
        <v>46049.166666661593</v>
      </c>
      <c r="D2110" s="30"/>
      <c r="E2110" s="30">
        <v>0.51476009899999997</v>
      </c>
      <c r="F2110" s="30"/>
      <c r="G2110"/>
    </row>
    <row r="2111" spans="2:7" x14ac:dyDescent="0.35">
      <c r="B2111" s="28">
        <f t="shared" si="67"/>
        <v>46049.208333328257</v>
      </c>
      <c r="C2111" s="26">
        <f t="shared" si="66"/>
        <v>46049.208333328257</v>
      </c>
      <c r="D2111" s="30"/>
      <c r="E2111" s="30">
        <v>0.51304599299999998</v>
      </c>
      <c r="F2111" s="30"/>
      <c r="G2111"/>
    </row>
    <row r="2112" spans="2:7" x14ac:dyDescent="0.35">
      <c r="B2112" s="28">
        <f t="shared" si="67"/>
        <v>46049.249999994921</v>
      </c>
      <c r="C2112" s="26">
        <f t="shared" si="66"/>
        <v>46049.249999994921</v>
      </c>
      <c r="D2112" s="30"/>
      <c r="E2112" s="30">
        <v>0.52586045599999998</v>
      </c>
      <c r="F2112" s="30"/>
      <c r="G2112"/>
    </row>
    <row r="2113" spans="2:7" x14ac:dyDescent="0.35">
      <c r="B2113" s="28">
        <f t="shared" si="67"/>
        <v>46049.291666661586</v>
      </c>
      <c r="C2113" s="26">
        <f t="shared" si="66"/>
        <v>46049.291666661586</v>
      </c>
      <c r="D2113" s="30"/>
      <c r="E2113" s="30">
        <v>0.54660877699999999</v>
      </c>
      <c r="F2113" s="30"/>
      <c r="G2113"/>
    </row>
    <row r="2114" spans="2:7" x14ac:dyDescent="0.35">
      <c r="B2114" s="28">
        <f t="shared" si="67"/>
        <v>46049.33333332825</v>
      </c>
      <c r="C2114" s="26">
        <f t="shared" si="66"/>
        <v>46049.33333332825</v>
      </c>
      <c r="D2114" s="30"/>
      <c r="E2114" s="30">
        <v>0.55255000700000001</v>
      </c>
      <c r="F2114" s="30"/>
      <c r="G2114"/>
    </row>
    <row r="2115" spans="2:7" x14ac:dyDescent="0.35">
      <c r="B2115" s="28">
        <f t="shared" si="67"/>
        <v>46049.374999994914</v>
      </c>
      <c r="C2115" s="26">
        <f t="shared" si="66"/>
        <v>46049.374999994914</v>
      </c>
      <c r="D2115" s="30"/>
      <c r="E2115" s="30">
        <v>0.54456074899999996</v>
      </c>
      <c r="F2115" s="30"/>
      <c r="G2115"/>
    </row>
    <row r="2116" spans="2:7" x14ac:dyDescent="0.35">
      <c r="B2116" s="28">
        <f t="shared" si="67"/>
        <v>46049.416666661578</v>
      </c>
      <c r="C2116" s="26">
        <f t="shared" si="66"/>
        <v>46049.416666661578</v>
      </c>
      <c r="D2116" s="30"/>
      <c r="E2116" s="30">
        <v>0.53970360299999998</v>
      </c>
      <c r="F2116" s="30"/>
      <c r="G2116"/>
    </row>
    <row r="2117" spans="2:7" x14ac:dyDescent="0.35">
      <c r="B2117" s="28">
        <f t="shared" si="67"/>
        <v>46049.458333328243</v>
      </c>
      <c r="C2117" s="26">
        <f t="shared" si="66"/>
        <v>46049.458333328243</v>
      </c>
      <c r="D2117" s="30"/>
      <c r="E2117" s="30">
        <v>0.54316380900000005</v>
      </c>
      <c r="F2117" s="30"/>
      <c r="G2117"/>
    </row>
    <row r="2118" spans="2:7" x14ac:dyDescent="0.35">
      <c r="B2118" s="28">
        <f t="shared" si="67"/>
        <v>46049.499999994907</v>
      </c>
      <c r="C2118" s="26">
        <f t="shared" si="66"/>
        <v>46049.499999994907</v>
      </c>
      <c r="D2118" s="30"/>
      <c r="E2118" s="30">
        <v>0.54267824600000003</v>
      </c>
      <c r="F2118" s="30"/>
      <c r="G2118"/>
    </row>
    <row r="2119" spans="2:7" x14ac:dyDescent="0.35">
      <c r="B2119" s="28">
        <f t="shared" si="67"/>
        <v>46049.541666661571</v>
      </c>
      <c r="C2119" s="26">
        <f t="shared" si="66"/>
        <v>46049.541666661571</v>
      </c>
      <c r="D2119" s="30"/>
      <c r="E2119" s="30">
        <v>0.54185206799999996</v>
      </c>
      <c r="F2119" s="30"/>
      <c r="G2119"/>
    </row>
    <row r="2120" spans="2:7" x14ac:dyDescent="0.35">
      <c r="B2120" s="28">
        <f t="shared" si="67"/>
        <v>46049.583333328235</v>
      </c>
      <c r="C2120" s="26">
        <f t="shared" si="66"/>
        <v>46049.583333328235</v>
      </c>
      <c r="D2120" s="30"/>
      <c r="E2120" s="30">
        <v>0.54663682099999999</v>
      </c>
      <c r="F2120" s="30"/>
      <c r="G2120"/>
    </row>
    <row r="2121" spans="2:7" x14ac:dyDescent="0.35">
      <c r="B2121" s="28">
        <f t="shared" si="67"/>
        <v>46049.6249999949</v>
      </c>
      <c r="C2121" s="26">
        <f t="shared" si="66"/>
        <v>46049.6249999949</v>
      </c>
      <c r="D2121" s="30"/>
      <c r="E2121" s="30">
        <v>0.55055056800000002</v>
      </c>
      <c r="F2121" s="30"/>
      <c r="G2121"/>
    </row>
    <row r="2122" spans="2:7" x14ac:dyDescent="0.35">
      <c r="B2122" s="28">
        <f t="shared" si="67"/>
        <v>46049.666666661564</v>
      </c>
      <c r="C2122" s="26">
        <f t="shared" si="66"/>
        <v>46049.666666661564</v>
      </c>
      <c r="D2122" s="30"/>
      <c r="E2122" s="30">
        <v>0.55052923300000001</v>
      </c>
      <c r="F2122" s="30"/>
      <c r="G2122"/>
    </row>
    <row r="2123" spans="2:7" x14ac:dyDescent="0.35">
      <c r="B2123" s="28">
        <f t="shared" si="67"/>
        <v>46049.708333328228</v>
      </c>
      <c r="C2123" s="26">
        <f t="shared" si="66"/>
        <v>46049.708333328228</v>
      </c>
      <c r="D2123" s="30"/>
      <c r="E2123" s="30">
        <v>0.54883449100000004</v>
      </c>
      <c r="F2123" s="30"/>
      <c r="G2123"/>
    </row>
    <row r="2124" spans="2:7" x14ac:dyDescent="0.35">
      <c r="B2124" s="28">
        <f t="shared" si="67"/>
        <v>46049.749999994892</v>
      </c>
      <c r="C2124" s="26">
        <f t="shared" si="66"/>
        <v>46049.749999994892</v>
      </c>
      <c r="D2124" s="30"/>
      <c r="E2124" s="30">
        <v>0.54636403899999997</v>
      </c>
      <c r="F2124" s="30"/>
      <c r="G2124"/>
    </row>
    <row r="2125" spans="2:7" x14ac:dyDescent="0.35">
      <c r="B2125" s="28">
        <f t="shared" si="67"/>
        <v>46049.791666661557</v>
      </c>
      <c r="C2125" s="26">
        <f t="shared" si="66"/>
        <v>46049.791666661557</v>
      </c>
      <c r="D2125" s="30"/>
      <c r="E2125" s="30">
        <v>0.54244061099999996</v>
      </c>
      <c r="F2125" s="30"/>
      <c r="G2125"/>
    </row>
    <row r="2126" spans="2:7" x14ac:dyDescent="0.35">
      <c r="B2126" s="28">
        <f t="shared" si="67"/>
        <v>46049.833333328221</v>
      </c>
      <c r="C2126" s="26">
        <f t="shared" si="66"/>
        <v>46049.833333328221</v>
      </c>
      <c r="D2126" s="30"/>
      <c r="E2126" s="30">
        <v>0.53621249900000001</v>
      </c>
      <c r="F2126" s="30"/>
      <c r="G2126"/>
    </row>
    <row r="2127" spans="2:7" x14ac:dyDescent="0.35">
      <c r="B2127" s="28">
        <f t="shared" si="67"/>
        <v>46049.874999994885</v>
      </c>
      <c r="C2127" s="26">
        <f t="shared" si="66"/>
        <v>46049.874999994885</v>
      </c>
      <c r="D2127" s="30"/>
      <c r="E2127" s="30">
        <v>0.53711089700000003</v>
      </c>
      <c r="F2127" s="30"/>
      <c r="G2127"/>
    </row>
    <row r="2128" spans="2:7" x14ac:dyDescent="0.35">
      <c r="B2128" s="28">
        <f t="shared" si="67"/>
        <v>46049.916666661549</v>
      </c>
      <c r="C2128" s="26">
        <f t="shared" si="66"/>
        <v>46049.916666661549</v>
      </c>
      <c r="D2128" s="30"/>
      <c r="E2128" s="30">
        <v>0.53359942999999999</v>
      </c>
      <c r="F2128" s="30"/>
      <c r="G2128"/>
    </row>
    <row r="2129" spans="2:7" x14ac:dyDescent="0.35">
      <c r="B2129" s="28">
        <f t="shared" si="67"/>
        <v>46049.958333328213</v>
      </c>
      <c r="C2129" s="26">
        <f t="shared" si="66"/>
        <v>46049.958333328213</v>
      </c>
      <c r="D2129" s="30"/>
      <c r="E2129" s="30">
        <v>0.53752111499999999</v>
      </c>
      <c r="F2129" s="30"/>
      <c r="G2129"/>
    </row>
    <row r="2130" spans="2:7" x14ac:dyDescent="0.35">
      <c r="B2130" s="28">
        <f t="shared" si="67"/>
        <v>46049.999999994878</v>
      </c>
      <c r="C2130" s="26">
        <f t="shared" si="66"/>
        <v>46049.999999994878</v>
      </c>
      <c r="D2130" s="30"/>
      <c r="E2130" s="30">
        <v>0.51608343499999998</v>
      </c>
      <c r="F2130" s="30"/>
      <c r="G2130"/>
    </row>
    <row r="2131" spans="2:7" x14ac:dyDescent="0.35">
      <c r="B2131" s="28">
        <f t="shared" si="67"/>
        <v>46050.041666661542</v>
      </c>
      <c r="C2131" s="26">
        <f t="shared" ref="C2131:C2194" si="68">B2131</f>
        <v>46050.041666661542</v>
      </c>
      <c r="D2131" s="30"/>
      <c r="E2131" s="30">
        <v>0.50889423700000003</v>
      </c>
      <c r="F2131" s="30"/>
      <c r="G2131"/>
    </row>
    <row r="2132" spans="2:7" x14ac:dyDescent="0.35">
      <c r="B2132" s="28">
        <f t="shared" ref="B2132:B2195" si="69">B2131+1/24</f>
        <v>46050.083333328206</v>
      </c>
      <c r="C2132" s="26">
        <f t="shared" si="68"/>
        <v>46050.083333328206</v>
      </c>
      <c r="D2132" s="30"/>
      <c r="E2132" s="30">
        <v>0.50389875900000003</v>
      </c>
      <c r="F2132" s="30"/>
      <c r="G2132"/>
    </row>
    <row r="2133" spans="2:7" x14ac:dyDescent="0.35">
      <c r="B2133" s="28">
        <f t="shared" si="69"/>
        <v>46050.12499999487</v>
      </c>
      <c r="C2133" s="26">
        <f t="shared" si="68"/>
        <v>46050.12499999487</v>
      </c>
      <c r="D2133" s="30"/>
      <c r="E2133" s="30">
        <v>0.50421213799999998</v>
      </c>
      <c r="F2133" s="30"/>
      <c r="G2133"/>
    </row>
    <row r="2134" spans="2:7" x14ac:dyDescent="0.35">
      <c r="B2134" s="28">
        <f t="shared" si="69"/>
        <v>46050.166666661535</v>
      </c>
      <c r="C2134" s="26">
        <f t="shared" si="68"/>
        <v>46050.166666661535</v>
      </c>
      <c r="D2134" s="30"/>
      <c r="E2134" s="30">
        <v>0.50064584999999995</v>
      </c>
      <c r="F2134" s="30"/>
      <c r="G2134"/>
    </row>
    <row r="2135" spans="2:7" x14ac:dyDescent="0.35">
      <c r="B2135" s="28">
        <f t="shared" si="69"/>
        <v>46050.208333328199</v>
      </c>
      <c r="C2135" s="26">
        <f t="shared" si="68"/>
        <v>46050.208333328199</v>
      </c>
      <c r="D2135" s="30"/>
      <c r="E2135" s="30">
        <v>0.50493584400000002</v>
      </c>
      <c r="F2135" s="30"/>
      <c r="G2135"/>
    </row>
    <row r="2136" spans="2:7" x14ac:dyDescent="0.35">
      <c r="B2136" s="28">
        <f t="shared" si="69"/>
        <v>46050.249999994863</v>
      </c>
      <c r="C2136" s="26">
        <f t="shared" si="68"/>
        <v>46050.249999994863</v>
      </c>
      <c r="D2136" s="30"/>
      <c r="E2136" s="30">
        <v>0.53528225399999996</v>
      </c>
      <c r="F2136" s="30"/>
      <c r="G2136"/>
    </row>
    <row r="2137" spans="2:7" x14ac:dyDescent="0.35">
      <c r="B2137" s="28">
        <f t="shared" si="69"/>
        <v>46050.291666661527</v>
      </c>
      <c r="C2137" s="26">
        <f t="shared" si="68"/>
        <v>46050.291666661527</v>
      </c>
      <c r="D2137" s="30"/>
      <c r="E2137" s="30">
        <v>0.57294482800000002</v>
      </c>
      <c r="F2137" s="30"/>
      <c r="G2137"/>
    </row>
    <row r="2138" spans="2:7" x14ac:dyDescent="0.35">
      <c r="B2138" s="28">
        <f t="shared" si="69"/>
        <v>46050.333333328192</v>
      </c>
      <c r="C2138" s="26">
        <f t="shared" si="68"/>
        <v>46050.333333328192</v>
      </c>
      <c r="D2138" s="30"/>
      <c r="E2138" s="30">
        <v>0.58064286399999998</v>
      </c>
      <c r="F2138" s="30"/>
      <c r="G2138"/>
    </row>
    <row r="2139" spans="2:7" x14ac:dyDescent="0.35">
      <c r="B2139" s="28">
        <f t="shared" si="69"/>
        <v>46050.374999994856</v>
      </c>
      <c r="C2139" s="26">
        <f t="shared" si="68"/>
        <v>46050.374999994856</v>
      </c>
      <c r="D2139" s="30"/>
      <c r="E2139" s="30">
        <v>0.57237615900000005</v>
      </c>
      <c r="F2139" s="30"/>
      <c r="G2139"/>
    </row>
    <row r="2140" spans="2:7" x14ac:dyDescent="0.35">
      <c r="B2140" s="28">
        <f t="shared" si="69"/>
        <v>46050.41666666152</v>
      </c>
      <c r="C2140" s="26">
        <f t="shared" si="68"/>
        <v>46050.41666666152</v>
      </c>
      <c r="D2140" s="30"/>
      <c r="E2140" s="30">
        <v>0.57174568100000001</v>
      </c>
      <c r="F2140" s="30"/>
      <c r="G2140"/>
    </row>
    <row r="2141" spans="2:7" x14ac:dyDescent="0.35">
      <c r="B2141" s="28">
        <f t="shared" si="69"/>
        <v>46050.458333328184</v>
      </c>
      <c r="C2141" s="26">
        <f t="shared" si="68"/>
        <v>46050.458333328184</v>
      </c>
      <c r="D2141" s="30"/>
      <c r="E2141" s="30">
        <v>0.57476961500000001</v>
      </c>
      <c r="F2141" s="30"/>
      <c r="G2141"/>
    </row>
    <row r="2142" spans="2:7" x14ac:dyDescent="0.35">
      <c r="B2142" s="28">
        <f t="shared" si="69"/>
        <v>46050.499999994849</v>
      </c>
      <c r="C2142" s="26">
        <f t="shared" si="68"/>
        <v>46050.499999994849</v>
      </c>
      <c r="D2142" s="30"/>
      <c r="E2142" s="30">
        <v>0.57533505799999995</v>
      </c>
      <c r="F2142" s="30"/>
      <c r="G2142"/>
    </row>
    <row r="2143" spans="2:7" x14ac:dyDescent="0.35">
      <c r="B2143" s="28">
        <f t="shared" si="69"/>
        <v>46050.541666661513</v>
      </c>
      <c r="C2143" s="26">
        <f t="shared" si="68"/>
        <v>46050.541666661513</v>
      </c>
      <c r="D2143" s="30"/>
      <c r="E2143" s="30">
        <v>0.57633627099999996</v>
      </c>
      <c r="F2143" s="30"/>
      <c r="G2143"/>
    </row>
    <row r="2144" spans="2:7" x14ac:dyDescent="0.35">
      <c r="B2144" s="28">
        <f t="shared" si="69"/>
        <v>46050.583333328177</v>
      </c>
      <c r="C2144" s="26">
        <f t="shared" si="68"/>
        <v>46050.583333328177</v>
      </c>
      <c r="D2144" s="30"/>
      <c r="E2144" s="30">
        <v>0.57909232499999996</v>
      </c>
      <c r="F2144" s="30"/>
      <c r="G2144"/>
    </row>
    <row r="2145" spans="2:7" x14ac:dyDescent="0.35">
      <c r="B2145" s="28">
        <f t="shared" si="69"/>
        <v>46050.624999994841</v>
      </c>
      <c r="C2145" s="26">
        <f t="shared" si="68"/>
        <v>46050.624999994841</v>
      </c>
      <c r="D2145" s="30"/>
      <c r="E2145" s="30">
        <v>0.58016269899999995</v>
      </c>
      <c r="F2145" s="30"/>
      <c r="G2145"/>
    </row>
    <row r="2146" spans="2:7" x14ac:dyDescent="0.35">
      <c r="B2146" s="28">
        <f t="shared" si="69"/>
        <v>46050.666666661506</v>
      </c>
      <c r="C2146" s="26">
        <f t="shared" si="68"/>
        <v>46050.666666661506</v>
      </c>
      <c r="D2146" s="30"/>
      <c r="E2146" s="30">
        <v>0.57994064899999997</v>
      </c>
      <c r="F2146" s="30"/>
      <c r="G2146"/>
    </row>
    <row r="2147" spans="2:7" x14ac:dyDescent="0.35">
      <c r="B2147" s="28">
        <f t="shared" si="69"/>
        <v>46050.70833332817</v>
      </c>
      <c r="C2147" s="26">
        <f t="shared" si="68"/>
        <v>46050.70833332817</v>
      </c>
      <c r="D2147" s="30"/>
      <c r="E2147" s="30">
        <v>0.576776277</v>
      </c>
      <c r="F2147" s="30"/>
      <c r="G2147"/>
    </row>
    <row r="2148" spans="2:7" x14ac:dyDescent="0.35">
      <c r="B2148" s="28">
        <f t="shared" si="69"/>
        <v>46050.749999994834</v>
      </c>
      <c r="C2148" s="26">
        <f t="shared" si="68"/>
        <v>46050.749999994834</v>
      </c>
      <c r="D2148" s="30"/>
      <c r="E2148" s="30">
        <v>0.56626345199999994</v>
      </c>
      <c r="F2148" s="30"/>
      <c r="G2148"/>
    </row>
    <row r="2149" spans="2:7" x14ac:dyDescent="0.35">
      <c r="B2149" s="28">
        <f t="shared" si="69"/>
        <v>46050.791666661498</v>
      </c>
      <c r="C2149" s="26">
        <f t="shared" si="68"/>
        <v>46050.791666661498</v>
      </c>
      <c r="D2149" s="30"/>
      <c r="E2149" s="30">
        <v>0.56513681400000004</v>
      </c>
      <c r="F2149" s="30"/>
      <c r="G2149"/>
    </row>
    <row r="2150" spans="2:7" x14ac:dyDescent="0.35">
      <c r="B2150" s="28">
        <f t="shared" si="69"/>
        <v>46050.833333328163</v>
      </c>
      <c r="C2150" s="26">
        <f t="shared" si="68"/>
        <v>46050.833333328163</v>
      </c>
      <c r="D2150" s="30"/>
      <c r="E2150" s="30">
        <v>0.54756607999999996</v>
      </c>
      <c r="F2150" s="30"/>
      <c r="G2150"/>
    </row>
    <row r="2151" spans="2:7" x14ac:dyDescent="0.35">
      <c r="B2151" s="28">
        <f t="shared" si="69"/>
        <v>46050.874999994827</v>
      </c>
      <c r="C2151" s="26">
        <f t="shared" si="68"/>
        <v>46050.874999994827</v>
      </c>
      <c r="D2151" s="30"/>
      <c r="E2151" s="30">
        <v>0.54561662799999999</v>
      </c>
      <c r="F2151" s="30"/>
      <c r="G2151"/>
    </row>
    <row r="2152" spans="2:7" x14ac:dyDescent="0.35">
      <c r="B2152" s="28">
        <f t="shared" si="69"/>
        <v>46050.916666661491</v>
      </c>
      <c r="C2152" s="26">
        <f t="shared" si="68"/>
        <v>46050.916666661491</v>
      </c>
      <c r="D2152" s="30"/>
      <c r="E2152" s="30">
        <v>0.53538342900000002</v>
      </c>
      <c r="F2152" s="30"/>
      <c r="G2152"/>
    </row>
    <row r="2153" spans="2:7" x14ac:dyDescent="0.35">
      <c r="B2153" s="28">
        <f t="shared" si="69"/>
        <v>46050.958333328155</v>
      </c>
      <c r="C2153" s="26">
        <f t="shared" si="68"/>
        <v>46050.958333328155</v>
      </c>
      <c r="D2153" s="30"/>
      <c r="E2153" s="30">
        <v>0.54079938000000005</v>
      </c>
      <c r="F2153" s="30"/>
      <c r="G2153"/>
    </row>
    <row r="2154" spans="2:7" x14ac:dyDescent="0.35">
      <c r="B2154" s="28">
        <f t="shared" si="69"/>
        <v>46050.99999999482</v>
      </c>
      <c r="C2154" s="26">
        <f t="shared" si="68"/>
        <v>46050.99999999482</v>
      </c>
      <c r="D2154" s="30"/>
      <c r="E2154" s="30">
        <v>0.51592406700000004</v>
      </c>
      <c r="F2154" s="30"/>
      <c r="G2154"/>
    </row>
    <row r="2155" spans="2:7" x14ac:dyDescent="0.35">
      <c r="B2155" s="28">
        <f t="shared" si="69"/>
        <v>46051.041666661484</v>
      </c>
      <c r="C2155" s="26">
        <f t="shared" si="68"/>
        <v>46051.041666661484</v>
      </c>
      <c r="D2155" s="30"/>
      <c r="E2155" s="30">
        <v>0.50873709</v>
      </c>
      <c r="F2155" s="30"/>
      <c r="G2155"/>
    </row>
    <row r="2156" spans="2:7" x14ac:dyDescent="0.35">
      <c r="B2156" s="28">
        <f t="shared" si="69"/>
        <v>46051.083333328148</v>
      </c>
      <c r="C2156" s="26">
        <f t="shared" si="68"/>
        <v>46051.083333328148</v>
      </c>
      <c r="D2156" s="30"/>
      <c r="E2156" s="30">
        <v>0.50374315400000003</v>
      </c>
      <c r="F2156" s="30"/>
      <c r="G2156"/>
    </row>
    <row r="2157" spans="2:7" x14ac:dyDescent="0.35">
      <c r="B2157" s="28">
        <f t="shared" si="69"/>
        <v>46051.124999994812</v>
      </c>
      <c r="C2157" s="26">
        <f t="shared" si="68"/>
        <v>46051.124999994812</v>
      </c>
      <c r="D2157" s="30"/>
      <c r="E2157" s="30">
        <v>0.50405643600000005</v>
      </c>
      <c r="F2157" s="30"/>
      <c r="G2157"/>
    </row>
    <row r="2158" spans="2:7" x14ac:dyDescent="0.35">
      <c r="B2158" s="28">
        <f t="shared" si="69"/>
        <v>46051.166666661476</v>
      </c>
      <c r="C2158" s="26">
        <f t="shared" si="68"/>
        <v>46051.166666661476</v>
      </c>
      <c r="D2158" s="30"/>
      <c r="E2158" s="30">
        <v>0.50049125000000005</v>
      </c>
      <c r="F2158" s="30"/>
      <c r="G2158"/>
    </row>
    <row r="2159" spans="2:7" x14ac:dyDescent="0.35">
      <c r="B2159" s="28">
        <f t="shared" si="69"/>
        <v>46051.208333328141</v>
      </c>
      <c r="C2159" s="26">
        <f t="shared" si="68"/>
        <v>46051.208333328141</v>
      </c>
      <c r="D2159" s="30"/>
      <c r="E2159" s="30">
        <v>0.50477991899999997</v>
      </c>
      <c r="F2159" s="30"/>
      <c r="G2159"/>
    </row>
    <row r="2160" spans="2:7" x14ac:dyDescent="0.35">
      <c r="B2160" s="28">
        <f t="shared" si="69"/>
        <v>46051.249999994805</v>
      </c>
      <c r="C2160" s="26">
        <f t="shared" si="68"/>
        <v>46051.249999994805</v>
      </c>
      <c r="D2160" s="30"/>
      <c r="E2160" s="30">
        <v>0.53511695800000003</v>
      </c>
      <c r="F2160" s="30"/>
      <c r="G2160"/>
    </row>
    <row r="2161" spans="2:7" x14ac:dyDescent="0.35">
      <c r="B2161" s="28">
        <f t="shared" si="69"/>
        <v>46051.291666661469</v>
      </c>
      <c r="C2161" s="26">
        <f t="shared" si="68"/>
        <v>46051.291666661469</v>
      </c>
      <c r="D2161" s="30"/>
      <c r="E2161" s="30">
        <v>0.57276790099999997</v>
      </c>
      <c r="F2161" s="30"/>
      <c r="G2161"/>
    </row>
    <row r="2162" spans="2:7" x14ac:dyDescent="0.35">
      <c r="B2162" s="28">
        <f t="shared" si="69"/>
        <v>46051.333333328133</v>
      </c>
      <c r="C2162" s="26">
        <f t="shared" si="68"/>
        <v>46051.333333328133</v>
      </c>
      <c r="D2162" s="30"/>
      <c r="E2162" s="30">
        <v>0.58046356099999996</v>
      </c>
      <c r="F2162" s="30"/>
      <c r="G2162"/>
    </row>
    <row r="2163" spans="2:7" x14ac:dyDescent="0.35">
      <c r="B2163" s="28">
        <f t="shared" si="69"/>
        <v>46051.374999994798</v>
      </c>
      <c r="C2163" s="26">
        <f t="shared" si="68"/>
        <v>46051.374999994798</v>
      </c>
      <c r="D2163" s="30"/>
      <c r="E2163" s="30">
        <v>0.57219940800000002</v>
      </c>
      <c r="F2163" s="30"/>
      <c r="G2163"/>
    </row>
    <row r="2164" spans="2:7" x14ac:dyDescent="0.35">
      <c r="B2164" s="28">
        <f t="shared" si="69"/>
        <v>46051.416666661462</v>
      </c>
      <c r="C2164" s="26">
        <f t="shared" si="68"/>
        <v>46051.416666661462</v>
      </c>
      <c r="D2164" s="30"/>
      <c r="E2164" s="30">
        <v>0.57156912500000001</v>
      </c>
      <c r="F2164" s="30"/>
      <c r="G2164"/>
    </row>
    <row r="2165" spans="2:7" x14ac:dyDescent="0.35">
      <c r="B2165" s="28">
        <f t="shared" si="69"/>
        <v>46051.458333328126</v>
      </c>
      <c r="C2165" s="26">
        <f t="shared" si="68"/>
        <v>46051.458333328126</v>
      </c>
      <c r="D2165" s="30"/>
      <c r="E2165" s="30">
        <v>0.57459212500000001</v>
      </c>
      <c r="F2165" s="30"/>
      <c r="G2165"/>
    </row>
    <row r="2166" spans="2:7" x14ac:dyDescent="0.35">
      <c r="B2166" s="28">
        <f t="shared" si="69"/>
        <v>46051.49999999479</v>
      </c>
      <c r="C2166" s="26">
        <f t="shared" si="68"/>
        <v>46051.49999999479</v>
      </c>
      <c r="D2166" s="30"/>
      <c r="E2166" s="30">
        <v>0.57515739399999999</v>
      </c>
      <c r="F2166" s="30"/>
      <c r="G2166"/>
    </row>
    <row r="2167" spans="2:7" x14ac:dyDescent="0.35">
      <c r="B2167" s="28">
        <f t="shared" si="69"/>
        <v>46051.541666661455</v>
      </c>
      <c r="C2167" s="26">
        <f t="shared" si="68"/>
        <v>46051.541666661455</v>
      </c>
      <c r="D2167" s="30"/>
      <c r="E2167" s="30">
        <v>0.57615829799999996</v>
      </c>
      <c r="F2167" s="30"/>
      <c r="G2167"/>
    </row>
    <row r="2168" spans="2:7" x14ac:dyDescent="0.35">
      <c r="B2168" s="28">
        <f t="shared" si="69"/>
        <v>46051.583333328119</v>
      </c>
      <c r="C2168" s="26">
        <f t="shared" si="68"/>
        <v>46051.583333328119</v>
      </c>
      <c r="D2168" s="30"/>
      <c r="E2168" s="30">
        <v>0.57891350100000005</v>
      </c>
      <c r="F2168" s="30"/>
      <c r="G2168"/>
    </row>
    <row r="2169" spans="2:7" x14ac:dyDescent="0.35">
      <c r="B2169" s="28">
        <f t="shared" si="69"/>
        <v>46051.624999994783</v>
      </c>
      <c r="C2169" s="26">
        <f t="shared" si="68"/>
        <v>46051.624999994783</v>
      </c>
      <c r="D2169" s="30"/>
      <c r="E2169" s="30">
        <v>0.57998354399999996</v>
      </c>
      <c r="F2169" s="30"/>
      <c r="G2169"/>
    </row>
    <row r="2170" spans="2:7" x14ac:dyDescent="0.35">
      <c r="B2170" s="28">
        <f t="shared" si="69"/>
        <v>46051.666666661447</v>
      </c>
      <c r="C2170" s="26">
        <f t="shared" si="68"/>
        <v>46051.666666661447</v>
      </c>
      <c r="D2170" s="30"/>
      <c r="E2170" s="30">
        <v>0.57976156199999995</v>
      </c>
      <c r="F2170" s="30"/>
      <c r="G2170"/>
    </row>
    <row r="2171" spans="2:7" x14ac:dyDescent="0.35">
      <c r="B2171" s="28">
        <f t="shared" si="69"/>
        <v>46051.708333328112</v>
      </c>
      <c r="C2171" s="26">
        <f t="shared" si="68"/>
        <v>46051.708333328112</v>
      </c>
      <c r="D2171" s="30"/>
      <c r="E2171" s="30">
        <v>0.57659816799999997</v>
      </c>
      <c r="F2171" s="30"/>
      <c r="G2171"/>
    </row>
    <row r="2172" spans="2:7" x14ac:dyDescent="0.35">
      <c r="B2172" s="28">
        <f t="shared" si="69"/>
        <v>46051.749999994776</v>
      </c>
      <c r="C2172" s="26">
        <f t="shared" si="68"/>
        <v>46051.749999994776</v>
      </c>
      <c r="D2172" s="30"/>
      <c r="E2172" s="30">
        <v>0.56608859</v>
      </c>
      <c r="F2172" s="30"/>
      <c r="G2172"/>
    </row>
    <row r="2173" spans="2:7" x14ac:dyDescent="0.35">
      <c r="B2173" s="28">
        <f t="shared" si="69"/>
        <v>46051.79166666144</v>
      </c>
      <c r="C2173" s="26">
        <f t="shared" si="68"/>
        <v>46051.79166666144</v>
      </c>
      <c r="D2173" s="30"/>
      <c r="E2173" s="30">
        <v>0.56496229899999995</v>
      </c>
      <c r="F2173" s="30"/>
      <c r="G2173"/>
    </row>
    <row r="2174" spans="2:7" x14ac:dyDescent="0.35">
      <c r="B2174" s="28">
        <f t="shared" si="69"/>
        <v>46051.833333328104</v>
      </c>
      <c r="C2174" s="26">
        <f t="shared" si="68"/>
        <v>46051.833333328104</v>
      </c>
      <c r="D2174" s="30"/>
      <c r="E2174" s="30">
        <v>0.54739699100000005</v>
      </c>
      <c r="F2174" s="30"/>
      <c r="G2174"/>
    </row>
    <row r="2175" spans="2:7" x14ac:dyDescent="0.35">
      <c r="B2175" s="28">
        <f t="shared" si="69"/>
        <v>46051.874999994769</v>
      </c>
      <c r="C2175" s="26">
        <f t="shared" si="68"/>
        <v>46051.874999994769</v>
      </c>
      <c r="D2175" s="30"/>
      <c r="E2175" s="30">
        <v>0.54544814100000005</v>
      </c>
      <c r="F2175" s="30"/>
      <c r="G2175"/>
    </row>
    <row r="2176" spans="2:7" x14ac:dyDescent="0.35">
      <c r="B2176" s="28">
        <f t="shared" si="69"/>
        <v>46051.916666661433</v>
      </c>
      <c r="C2176" s="26">
        <f t="shared" si="68"/>
        <v>46051.916666661433</v>
      </c>
      <c r="D2176" s="30"/>
      <c r="E2176" s="30">
        <v>0.53521810199999997</v>
      </c>
      <c r="F2176" s="30"/>
      <c r="G2176"/>
    </row>
    <row r="2177" spans="2:7" x14ac:dyDescent="0.35">
      <c r="B2177" s="28">
        <f t="shared" si="69"/>
        <v>46051.958333328097</v>
      </c>
      <c r="C2177" s="26">
        <f t="shared" si="68"/>
        <v>46051.958333328097</v>
      </c>
      <c r="D2177" s="30"/>
      <c r="E2177" s="30">
        <v>0.54063238000000002</v>
      </c>
      <c r="F2177" s="30"/>
      <c r="G2177"/>
    </row>
    <row r="2178" spans="2:7" x14ac:dyDescent="0.35">
      <c r="B2178" s="28">
        <f t="shared" si="69"/>
        <v>46051.999999994761</v>
      </c>
      <c r="C2178" s="26">
        <f t="shared" si="68"/>
        <v>46051.999999994761</v>
      </c>
      <c r="D2178" s="30"/>
      <c r="E2178" s="30">
        <v>0.50294137999999999</v>
      </c>
      <c r="F2178" s="30"/>
      <c r="G2178"/>
    </row>
    <row r="2179" spans="2:7" x14ac:dyDescent="0.35">
      <c r="B2179" s="28">
        <f t="shared" si="69"/>
        <v>46052.041666661426</v>
      </c>
      <c r="C2179" s="26">
        <f t="shared" si="68"/>
        <v>46052.041666661426</v>
      </c>
      <c r="D2179" s="30"/>
      <c r="E2179" s="30">
        <v>0.49993711099999999</v>
      </c>
      <c r="F2179" s="30"/>
      <c r="G2179"/>
    </row>
    <row r="2180" spans="2:7" x14ac:dyDescent="0.35">
      <c r="B2180" s="28">
        <f t="shared" si="69"/>
        <v>46052.08333332809</v>
      </c>
      <c r="C2180" s="26">
        <f t="shared" si="68"/>
        <v>46052.08333332809</v>
      </c>
      <c r="D2180" s="30"/>
      <c r="E2180" s="30">
        <v>0.49542931099999998</v>
      </c>
      <c r="F2180" s="30"/>
      <c r="G2180"/>
    </row>
    <row r="2181" spans="2:7" x14ac:dyDescent="0.35">
      <c r="B2181" s="28">
        <f t="shared" si="69"/>
        <v>46052.124999994754</v>
      </c>
      <c r="C2181" s="26">
        <f t="shared" si="68"/>
        <v>46052.124999994754</v>
      </c>
      <c r="D2181" s="30"/>
      <c r="E2181" s="30">
        <v>0.49171088899999998</v>
      </c>
      <c r="F2181" s="30"/>
      <c r="G2181"/>
    </row>
    <row r="2182" spans="2:7" x14ac:dyDescent="0.35">
      <c r="B2182" s="28">
        <f t="shared" si="69"/>
        <v>46052.166666661418</v>
      </c>
      <c r="C2182" s="26">
        <f t="shared" si="68"/>
        <v>46052.166666661418</v>
      </c>
      <c r="D2182" s="30"/>
      <c r="E2182" s="30">
        <v>0.48919857999999999</v>
      </c>
      <c r="F2182" s="30"/>
      <c r="G2182"/>
    </row>
    <row r="2183" spans="2:7" x14ac:dyDescent="0.35">
      <c r="B2183" s="28">
        <f t="shared" si="69"/>
        <v>46052.208333328083</v>
      </c>
      <c r="C2183" s="26">
        <f t="shared" si="68"/>
        <v>46052.208333328083</v>
      </c>
      <c r="D2183" s="30"/>
      <c r="E2183" s="30">
        <v>0.49186686000000002</v>
      </c>
      <c r="F2183" s="30"/>
      <c r="G2183"/>
    </row>
    <row r="2184" spans="2:7" x14ac:dyDescent="0.35">
      <c r="B2184" s="28">
        <f t="shared" si="69"/>
        <v>46052.249999994747</v>
      </c>
      <c r="C2184" s="26">
        <f t="shared" si="68"/>
        <v>46052.249999994747</v>
      </c>
      <c r="D2184" s="30"/>
      <c r="E2184" s="30">
        <v>0.49864568199999998</v>
      </c>
      <c r="F2184" s="30"/>
      <c r="G2184"/>
    </row>
    <row r="2185" spans="2:7" x14ac:dyDescent="0.35">
      <c r="B2185" s="28">
        <f t="shared" si="69"/>
        <v>46052.291666661411</v>
      </c>
      <c r="C2185" s="26">
        <f t="shared" si="68"/>
        <v>46052.291666661411</v>
      </c>
      <c r="D2185" s="30"/>
      <c r="E2185" s="30">
        <v>0.51769011099999995</v>
      </c>
      <c r="F2185" s="30"/>
      <c r="G2185"/>
    </row>
    <row r="2186" spans="2:7" x14ac:dyDescent="0.35">
      <c r="B2186" s="28">
        <f t="shared" si="69"/>
        <v>46052.333333328075</v>
      </c>
      <c r="C2186" s="26">
        <f t="shared" si="68"/>
        <v>46052.333333328075</v>
      </c>
      <c r="D2186" s="30"/>
      <c r="E2186" s="30">
        <v>0.54038308300000004</v>
      </c>
      <c r="F2186" s="30"/>
      <c r="G2186"/>
    </row>
    <row r="2187" spans="2:7" x14ac:dyDescent="0.35">
      <c r="B2187" s="28">
        <f t="shared" si="69"/>
        <v>46052.374999994739</v>
      </c>
      <c r="C2187" s="26">
        <f t="shared" si="68"/>
        <v>46052.374999994739</v>
      </c>
      <c r="D2187" s="30"/>
      <c r="E2187" s="30">
        <v>0.55509297899999999</v>
      </c>
      <c r="F2187" s="30"/>
      <c r="G2187"/>
    </row>
    <row r="2188" spans="2:7" x14ac:dyDescent="0.35">
      <c r="B2188" s="28">
        <f t="shared" si="69"/>
        <v>46052.416666661404</v>
      </c>
      <c r="C2188" s="26">
        <f t="shared" si="68"/>
        <v>46052.416666661404</v>
      </c>
      <c r="D2188" s="30"/>
      <c r="E2188" s="30">
        <v>0.56055777699999998</v>
      </c>
      <c r="F2188" s="30"/>
      <c r="G2188"/>
    </row>
    <row r="2189" spans="2:7" x14ac:dyDescent="0.35">
      <c r="B2189" s="28">
        <f t="shared" si="69"/>
        <v>46052.458333328068</v>
      </c>
      <c r="C2189" s="26">
        <f t="shared" si="68"/>
        <v>46052.458333328068</v>
      </c>
      <c r="D2189" s="30"/>
      <c r="E2189" s="30">
        <v>0.56588040900000003</v>
      </c>
      <c r="F2189" s="30"/>
      <c r="G2189"/>
    </row>
    <row r="2190" spans="2:7" x14ac:dyDescent="0.35">
      <c r="B2190" s="28">
        <f t="shared" si="69"/>
        <v>46052.499999994732</v>
      </c>
      <c r="C2190" s="26">
        <f t="shared" si="68"/>
        <v>46052.499999994732</v>
      </c>
      <c r="D2190" s="30"/>
      <c r="E2190" s="30">
        <v>0.56638733699999999</v>
      </c>
      <c r="F2190" s="30"/>
      <c r="G2190"/>
    </row>
    <row r="2191" spans="2:7" x14ac:dyDescent="0.35">
      <c r="B2191" s="28">
        <f t="shared" si="69"/>
        <v>46052.541666661396</v>
      </c>
      <c r="C2191" s="26">
        <f t="shared" si="68"/>
        <v>46052.541666661396</v>
      </c>
      <c r="D2191" s="30"/>
      <c r="E2191" s="30">
        <v>0.56530972899999998</v>
      </c>
      <c r="F2191" s="30"/>
      <c r="G2191"/>
    </row>
    <row r="2192" spans="2:7" x14ac:dyDescent="0.35">
      <c r="B2192" s="28">
        <f t="shared" si="69"/>
        <v>46052.583333328061</v>
      </c>
      <c r="C2192" s="26">
        <f t="shared" si="68"/>
        <v>46052.583333328061</v>
      </c>
      <c r="D2192" s="30"/>
      <c r="E2192" s="30">
        <v>0.55869800000000003</v>
      </c>
      <c r="F2192" s="30"/>
      <c r="G2192"/>
    </row>
    <row r="2193" spans="2:7" x14ac:dyDescent="0.35">
      <c r="B2193" s="28">
        <f t="shared" si="69"/>
        <v>46052.624999994725</v>
      </c>
      <c r="C2193" s="26">
        <f t="shared" si="68"/>
        <v>46052.624999994725</v>
      </c>
      <c r="D2193" s="30"/>
      <c r="E2193" s="30">
        <v>0.554063207</v>
      </c>
      <c r="F2193" s="30"/>
      <c r="G2193"/>
    </row>
    <row r="2194" spans="2:7" x14ac:dyDescent="0.35">
      <c r="B2194" s="28">
        <f t="shared" si="69"/>
        <v>46052.666666661389</v>
      </c>
      <c r="C2194" s="26">
        <f t="shared" si="68"/>
        <v>46052.666666661389</v>
      </c>
      <c r="D2194" s="30"/>
      <c r="E2194" s="30">
        <v>0.54816367099999996</v>
      </c>
      <c r="F2194" s="30"/>
      <c r="G2194"/>
    </row>
    <row r="2195" spans="2:7" x14ac:dyDescent="0.35">
      <c r="B2195" s="28">
        <f t="shared" si="69"/>
        <v>46052.708333328053</v>
      </c>
      <c r="C2195" s="26">
        <f t="shared" ref="C2195:C2258" si="70">B2195</f>
        <v>46052.708333328053</v>
      </c>
      <c r="D2195" s="30"/>
      <c r="E2195" s="30">
        <v>0.54757777399999996</v>
      </c>
      <c r="F2195" s="30"/>
      <c r="G2195"/>
    </row>
    <row r="2196" spans="2:7" x14ac:dyDescent="0.35">
      <c r="B2196" s="28">
        <f t="shared" ref="B2196:B2259" si="71">B2195+1/24</f>
        <v>46052.749999994718</v>
      </c>
      <c r="C2196" s="26">
        <f t="shared" si="70"/>
        <v>46052.749999994718</v>
      </c>
      <c r="D2196" s="30"/>
      <c r="E2196" s="30">
        <v>0.53554349599999995</v>
      </c>
      <c r="F2196" s="30"/>
      <c r="G2196"/>
    </row>
    <row r="2197" spans="2:7" x14ac:dyDescent="0.35">
      <c r="B2197" s="28">
        <f t="shared" si="71"/>
        <v>46052.791666661382</v>
      </c>
      <c r="C2197" s="26">
        <f t="shared" si="70"/>
        <v>46052.791666661382</v>
      </c>
      <c r="D2197" s="30"/>
      <c r="E2197" s="30">
        <v>0.53387349100000003</v>
      </c>
      <c r="F2197" s="30"/>
      <c r="G2197"/>
    </row>
    <row r="2198" spans="2:7" x14ac:dyDescent="0.35">
      <c r="B2198" s="28">
        <f t="shared" si="71"/>
        <v>46052.833333328046</v>
      </c>
      <c r="C2198" s="26">
        <f t="shared" si="70"/>
        <v>46052.833333328046</v>
      </c>
      <c r="D2198" s="30"/>
      <c r="E2198" s="30">
        <v>0.51637513599999996</v>
      </c>
      <c r="F2198" s="30"/>
      <c r="G2198"/>
    </row>
    <row r="2199" spans="2:7" x14ac:dyDescent="0.35">
      <c r="B2199" s="28">
        <f t="shared" si="71"/>
        <v>46052.87499999471</v>
      </c>
      <c r="C2199" s="26">
        <f t="shared" si="70"/>
        <v>46052.87499999471</v>
      </c>
      <c r="D2199" s="30"/>
      <c r="E2199" s="30">
        <v>0.50613283899999995</v>
      </c>
      <c r="F2199" s="30"/>
      <c r="G2199"/>
    </row>
    <row r="2200" spans="2:7" x14ac:dyDescent="0.35">
      <c r="B2200" s="28">
        <f t="shared" si="71"/>
        <v>46052.916666661375</v>
      </c>
      <c r="C2200" s="26">
        <f t="shared" si="70"/>
        <v>46052.916666661375</v>
      </c>
      <c r="D2200" s="30"/>
      <c r="E2200" s="30">
        <v>0.498356937</v>
      </c>
      <c r="F2200" s="30"/>
      <c r="G2200"/>
    </row>
    <row r="2201" spans="2:7" x14ac:dyDescent="0.35">
      <c r="B2201" s="28">
        <f t="shared" si="71"/>
        <v>46052.958333328039</v>
      </c>
      <c r="C2201" s="26">
        <f t="shared" si="70"/>
        <v>46052.958333328039</v>
      </c>
      <c r="D2201" s="30"/>
      <c r="E2201" s="30">
        <v>0.50390118299999997</v>
      </c>
      <c r="F2201" s="30"/>
      <c r="G2201"/>
    </row>
    <row r="2202" spans="2:7" x14ac:dyDescent="0.35">
      <c r="B2202" s="28">
        <f t="shared" si="71"/>
        <v>46052.999999994703</v>
      </c>
      <c r="C2202" s="26">
        <f t="shared" si="70"/>
        <v>46052.999999994703</v>
      </c>
      <c r="D2202" s="30"/>
      <c r="E2202" s="30">
        <v>0.49736661999999998</v>
      </c>
      <c r="F2202" s="30"/>
      <c r="G2202"/>
    </row>
    <row r="2203" spans="2:7" x14ac:dyDescent="0.35">
      <c r="B2203" s="28">
        <f t="shared" si="71"/>
        <v>46053.041666661367</v>
      </c>
      <c r="C2203" s="26">
        <f t="shared" si="70"/>
        <v>46053.041666661367</v>
      </c>
      <c r="D2203" s="30"/>
      <c r="E2203" s="30">
        <v>0.49439565200000002</v>
      </c>
      <c r="F2203" s="30"/>
      <c r="G2203"/>
    </row>
    <row r="2204" spans="2:7" x14ac:dyDescent="0.35">
      <c r="B2204" s="28">
        <f t="shared" si="71"/>
        <v>46053.083333328032</v>
      </c>
      <c r="C2204" s="26">
        <f t="shared" si="70"/>
        <v>46053.083333328032</v>
      </c>
      <c r="D2204" s="30"/>
      <c r="E2204" s="30">
        <v>0.48993781800000002</v>
      </c>
      <c r="F2204" s="30"/>
      <c r="G2204"/>
    </row>
    <row r="2205" spans="2:7" x14ac:dyDescent="0.35">
      <c r="B2205" s="28">
        <f t="shared" si="71"/>
        <v>46053.124999994696</v>
      </c>
      <c r="C2205" s="26">
        <f t="shared" si="70"/>
        <v>46053.124999994696</v>
      </c>
      <c r="D2205" s="30"/>
      <c r="E2205" s="30">
        <v>0.48626061199999998</v>
      </c>
      <c r="F2205" s="30"/>
      <c r="G2205"/>
    </row>
    <row r="2206" spans="2:7" x14ac:dyDescent="0.35">
      <c r="B2206" s="28">
        <f t="shared" si="71"/>
        <v>46053.16666666136</v>
      </c>
      <c r="C2206" s="26">
        <f t="shared" si="70"/>
        <v>46053.16666666136</v>
      </c>
      <c r="D2206" s="30"/>
      <c r="E2206" s="30">
        <v>0.48377615000000002</v>
      </c>
      <c r="F2206" s="30"/>
      <c r="G2206"/>
    </row>
    <row r="2207" spans="2:7" x14ac:dyDescent="0.35">
      <c r="B2207" s="28">
        <f t="shared" si="71"/>
        <v>46053.208333328024</v>
      </c>
      <c r="C2207" s="26">
        <f t="shared" si="70"/>
        <v>46053.208333328024</v>
      </c>
      <c r="D2207" s="30"/>
      <c r="E2207" s="30">
        <v>0.48641485400000001</v>
      </c>
      <c r="F2207" s="30"/>
      <c r="G2207"/>
    </row>
    <row r="2208" spans="2:7" x14ac:dyDescent="0.35">
      <c r="B2208" s="28">
        <f t="shared" si="71"/>
        <v>46053.249999994689</v>
      </c>
      <c r="C2208" s="26">
        <f t="shared" si="70"/>
        <v>46053.249999994689</v>
      </c>
      <c r="D2208" s="30"/>
      <c r="E2208" s="30">
        <v>0.49311853700000002</v>
      </c>
      <c r="F2208" s="30"/>
      <c r="G2208"/>
    </row>
    <row r="2209" spans="2:7" x14ac:dyDescent="0.35">
      <c r="B2209" s="28">
        <f t="shared" si="71"/>
        <v>46053.291666661353</v>
      </c>
      <c r="C2209" s="26">
        <f t="shared" si="70"/>
        <v>46053.291666661353</v>
      </c>
      <c r="D2209" s="30"/>
      <c r="E2209" s="30">
        <v>0.51195187200000003</v>
      </c>
      <c r="F2209" s="30"/>
      <c r="G2209"/>
    </row>
    <row r="2210" spans="2:7" x14ac:dyDescent="0.35">
      <c r="B2210" s="28">
        <f t="shared" si="71"/>
        <v>46053.333333328017</v>
      </c>
      <c r="C2210" s="26">
        <f t="shared" si="70"/>
        <v>46053.333333328017</v>
      </c>
      <c r="D2210" s="30"/>
      <c r="E2210" s="30">
        <v>0.53439330799999996</v>
      </c>
      <c r="F2210" s="30"/>
      <c r="G2210"/>
    </row>
    <row r="2211" spans="2:7" x14ac:dyDescent="0.35">
      <c r="B2211" s="28">
        <f t="shared" si="71"/>
        <v>46053.374999994681</v>
      </c>
      <c r="C2211" s="26">
        <f t="shared" si="70"/>
        <v>46053.374999994681</v>
      </c>
      <c r="D2211" s="30"/>
      <c r="E2211" s="30">
        <v>0.54894015500000004</v>
      </c>
      <c r="F2211" s="30"/>
      <c r="G2211"/>
    </row>
    <row r="2212" spans="2:7" x14ac:dyDescent="0.35">
      <c r="B2212" s="28">
        <f t="shared" si="71"/>
        <v>46053.416666661346</v>
      </c>
      <c r="C2212" s="26">
        <f t="shared" si="70"/>
        <v>46053.416666661346</v>
      </c>
      <c r="D2212" s="30"/>
      <c r="E2212" s="30">
        <v>0.55434437999999997</v>
      </c>
      <c r="F2212" s="30"/>
      <c r="G2212"/>
    </row>
    <row r="2213" spans="2:7" x14ac:dyDescent="0.35">
      <c r="B2213" s="28">
        <f t="shared" si="71"/>
        <v>46053.45833332801</v>
      </c>
      <c r="C2213" s="26">
        <f t="shared" si="70"/>
        <v>46053.45833332801</v>
      </c>
      <c r="D2213" s="30"/>
      <c r="E2213" s="30">
        <v>0.55960801400000004</v>
      </c>
      <c r="F2213" s="30"/>
      <c r="G2213"/>
    </row>
    <row r="2214" spans="2:7" x14ac:dyDescent="0.35">
      <c r="B2214" s="28">
        <f t="shared" si="71"/>
        <v>46053.499999994674</v>
      </c>
      <c r="C2214" s="26">
        <f t="shared" si="70"/>
        <v>46053.499999994674</v>
      </c>
      <c r="D2214" s="30"/>
      <c r="E2214" s="30">
        <v>0.56010932300000005</v>
      </c>
      <c r="F2214" s="30"/>
      <c r="G2214"/>
    </row>
    <row r="2215" spans="2:7" x14ac:dyDescent="0.35">
      <c r="B2215" s="28">
        <f t="shared" si="71"/>
        <v>46053.541666661338</v>
      </c>
      <c r="C2215" s="26">
        <f t="shared" si="70"/>
        <v>46053.541666661338</v>
      </c>
      <c r="D2215" s="30"/>
      <c r="E2215" s="30">
        <v>0.55904365899999997</v>
      </c>
      <c r="F2215" s="30"/>
      <c r="G2215"/>
    </row>
    <row r="2216" spans="2:7" x14ac:dyDescent="0.35">
      <c r="B2216" s="28">
        <f t="shared" si="71"/>
        <v>46053.583333328002</v>
      </c>
      <c r="C2216" s="26">
        <f t="shared" si="70"/>
        <v>46053.583333328002</v>
      </c>
      <c r="D2216" s="30"/>
      <c r="E2216" s="30">
        <v>0.55250521699999999</v>
      </c>
      <c r="F2216" s="30"/>
      <c r="G2216"/>
    </row>
    <row r="2217" spans="2:7" x14ac:dyDescent="0.35">
      <c r="B2217" s="28">
        <f t="shared" si="71"/>
        <v>46053.624999994667</v>
      </c>
      <c r="C2217" s="26">
        <f t="shared" si="70"/>
        <v>46053.624999994667</v>
      </c>
      <c r="D2217" s="30"/>
      <c r="E2217" s="30">
        <v>0.54792179799999996</v>
      </c>
      <c r="F2217" s="30"/>
      <c r="G2217"/>
    </row>
    <row r="2218" spans="2:7" x14ac:dyDescent="0.35">
      <c r="B2218" s="28">
        <f t="shared" si="71"/>
        <v>46053.666666661331</v>
      </c>
      <c r="C2218" s="26">
        <f t="shared" si="70"/>
        <v>46053.666666661331</v>
      </c>
      <c r="D2218" s="30"/>
      <c r="E2218" s="30">
        <v>0.54208765299999995</v>
      </c>
      <c r="F2218" s="30"/>
      <c r="G2218"/>
    </row>
    <row r="2219" spans="2:7" x14ac:dyDescent="0.35">
      <c r="B2219" s="28">
        <f t="shared" si="71"/>
        <v>46053.708333327995</v>
      </c>
      <c r="C2219" s="26">
        <f t="shared" si="70"/>
        <v>46053.708333327995</v>
      </c>
      <c r="D2219" s="30"/>
      <c r="E2219" s="30">
        <v>0.541508251</v>
      </c>
      <c r="F2219" s="30"/>
      <c r="G2219"/>
    </row>
    <row r="2220" spans="2:7" x14ac:dyDescent="0.35">
      <c r="B2220" s="28">
        <f t="shared" si="71"/>
        <v>46053.749999994659</v>
      </c>
      <c r="C2220" s="26">
        <f t="shared" si="70"/>
        <v>46053.749999994659</v>
      </c>
      <c r="D2220" s="30"/>
      <c r="E2220" s="30">
        <v>0.52960736399999997</v>
      </c>
      <c r="F2220" s="30"/>
      <c r="G2220"/>
    </row>
    <row r="2221" spans="2:7" x14ac:dyDescent="0.35">
      <c r="B2221" s="28">
        <f t="shared" si="71"/>
        <v>46053.791666661324</v>
      </c>
      <c r="C2221" s="26">
        <f t="shared" si="70"/>
        <v>46053.791666661324</v>
      </c>
      <c r="D2221" s="30"/>
      <c r="E2221" s="30">
        <v>0.52795586999999999</v>
      </c>
      <c r="F2221" s="30"/>
      <c r="G2221"/>
    </row>
    <row r="2222" spans="2:7" x14ac:dyDescent="0.35">
      <c r="B2222" s="28">
        <f t="shared" si="71"/>
        <v>46053.833333327988</v>
      </c>
      <c r="C2222" s="26">
        <f t="shared" si="70"/>
        <v>46053.833333327988</v>
      </c>
      <c r="D2222" s="30"/>
      <c r="E2222" s="30">
        <v>0.51065147200000005</v>
      </c>
      <c r="F2222" s="30"/>
      <c r="G2222"/>
    </row>
    <row r="2223" spans="2:7" x14ac:dyDescent="0.35">
      <c r="B2223" s="28">
        <f t="shared" si="71"/>
        <v>46053.874999994652</v>
      </c>
      <c r="C2223" s="26">
        <f t="shared" si="70"/>
        <v>46053.874999994652</v>
      </c>
      <c r="D2223" s="30"/>
      <c r="E2223" s="30">
        <v>0.50052270399999998</v>
      </c>
      <c r="F2223" s="30"/>
      <c r="G2223"/>
    </row>
    <row r="2224" spans="2:7" x14ac:dyDescent="0.35">
      <c r="B2224" s="28">
        <f t="shared" si="71"/>
        <v>46053.916666661316</v>
      </c>
      <c r="C2224" s="26">
        <f t="shared" si="70"/>
        <v>46053.916666661316</v>
      </c>
      <c r="D2224" s="30"/>
      <c r="E2224" s="30">
        <v>0.492832993</v>
      </c>
      <c r="F2224" s="30"/>
      <c r="G2224"/>
    </row>
    <row r="2225" spans="2:7" x14ac:dyDescent="0.35">
      <c r="B2225" s="28">
        <f t="shared" si="71"/>
        <v>46053.958333327981</v>
      </c>
      <c r="C2225" s="26">
        <f t="shared" si="70"/>
        <v>46053.958333327981</v>
      </c>
      <c r="D2225" s="30"/>
      <c r="E2225" s="30">
        <v>0.49831578500000001</v>
      </c>
      <c r="F2225" s="30"/>
      <c r="G2225"/>
    </row>
    <row r="2226" spans="2:7" x14ac:dyDescent="0.35">
      <c r="B2226" s="28">
        <f t="shared" si="71"/>
        <v>46053.999999994645</v>
      </c>
      <c r="C2226" s="26">
        <f t="shared" si="70"/>
        <v>46053.999999994645</v>
      </c>
      <c r="D2226" s="30"/>
      <c r="E2226" s="30">
        <v>0.501694054</v>
      </c>
      <c r="F2226" s="30"/>
      <c r="G2226"/>
    </row>
    <row r="2227" spans="2:7" x14ac:dyDescent="0.35">
      <c r="B2227" s="28">
        <f t="shared" si="71"/>
        <v>46054.041666661309</v>
      </c>
      <c r="C2227" s="26">
        <f t="shared" si="70"/>
        <v>46054.041666661309</v>
      </c>
      <c r="D2227" s="30"/>
      <c r="E2227" s="30">
        <v>0.49470530499999998</v>
      </c>
      <c r="F2227" s="30"/>
      <c r="G2227"/>
    </row>
    <row r="2228" spans="2:7" x14ac:dyDescent="0.35">
      <c r="B2228" s="28">
        <f t="shared" si="71"/>
        <v>46054.083333327973</v>
      </c>
      <c r="C2228" s="26">
        <f t="shared" si="70"/>
        <v>46054.083333327973</v>
      </c>
      <c r="D2228" s="30"/>
      <c r="E2228" s="30">
        <v>0.48984910999999998</v>
      </c>
      <c r="F2228" s="30"/>
      <c r="G2228"/>
    </row>
    <row r="2229" spans="2:7" x14ac:dyDescent="0.35">
      <c r="B2229" s="28">
        <f t="shared" si="71"/>
        <v>46054.124999994638</v>
      </c>
      <c r="C2229" s="26">
        <f t="shared" si="70"/>
        <v>46054.124999994638</v>
      </c>
      <c r="D2229" s="30"/>
      <c r="E2229" s="30">
        <v>0.49015375100000003</v>
      </c>
      <c r="F2229" s="30"/>
      <c r="G2229"/>
    </row>
    <row r="2230" spans="2:7" x14ac:dyDescent="0.35">
      <c r="B2230" s="28">
        <f t="shared" si="71"/>
        <v>46054.166666661302</v>
      </c>
      <c r="C2230" s="26">
        <f t="shared" si="70"/>
        <v>46054.166666661302</v>
      </c>
      <c r="D2230" s="30"/>
      <c r="E2230" s="30">
        <v>0.48668689799999998</v>
      </c>
      <c r="F2230" s="30"/>
      <c r="G2230"/>
    </row>
    <row r="2231" spans="2:7" x14ac:dyDescent="0.35">
      <c r="B2231" s="28">
        <f t="shared" si="71"/>
        <v>46054.208333327966</v>
      </c>
      <c r="C2231" s="26">
        <f t="shared" si="70"/>
        <v>46054.208333327966</v>
      </c>
      <c r="D2231" s="30"/>
      <c r="E2231" s="30">
        <v>0.49085727899999998</v>
      </c>
      <c r="F2231" s="30"/>
      <c r="G2231"/>
    </row>
    <row r="2232" spans="2:7" x14ac:dyDescent="0.35">
      <c r="B2232" s="28">
        <f t="shared" si="71"/>
        <v>46054.24999999463</v>
      </c>
      <c r="C2232" s="26">
        <f t="shared" si="70"/>
        <v>46054.24999999463</v>
      </c>
      <c r="D2232" s="30"/>
      <c r="E2232" s="30">
        <v>0.52035757299999996</v>
      </c>
      <c r="F2232" s="30"/>
      <c r="G2232"/>
    </row>
    <row r="2233" spans="2:7" x14ac:dyDescent="0.35">
      <c r="B2233" s="28">
        <f t="shared" si="71"/>
        <v>46054.291666661295</v>
      </c>
      <c r="C2233" s="26">
        <f t="shared" si="70"/>
        <v>46054.291666661295</v>
      </c>
      <c r="D2233" s="30"/>
      <c r="E2233" s="30">
        <v>0.55697004400000005</v>
      </c>
      <c r="F2233" s="30"/>
      <c r="G2233"/>
    </row>
    <row r="2234" spans="2:7" x14ac:dyDescent="0.35">
      <c r="B2234" s="28">
        <f t="shared" si="71"/>
        <v>46054.333333327959</v>
      </c>
      <c r="C2234" s="26">
        <f t="shared" si="70"/>
        <v>46054.333333327959</v>
      </c>
      <c r="D2234" s="30"/>
      <c r="E2234" s="30">
        <v>0.56445344399999997</v>
      </c>
      <c r="F2234" s="30"/>
      <c r="G2234"/>
    </row>
    <row r="2235" spans="2:7" x14ac:dyDescent="0.35">
      <c r="B2235" s="28">
        <f t="shared" si="71"/>
        <v>46054.374999994623</v>
      </c>
      <c r="C2235" s="26">
        <f t="shared" si="70"/>
        <v>46054.374999994623</v>
      </c>
      <c r="D2235" s="30"/>
      <c r="E2235" s="30">
        <v>0.55641722999999998</v>
      </c>
      <c r="F2235" s="30"/>
      <c r="G2235"/>
    </row>
    <row r="2236" spans="2:7" x14ac:dyDescent="0.35">
      <c r="B2236" s="28">
        <f t="shared" si="71"/>
        <v>46054.416666661287</v>
      </c>
      <c r="C2236" s="26">
        <f t="shared" si="70"/>
        <v>46054.416666661287</v>
      </c>
      <c r="D2236" s="30"/>
      <c r="E2236" s="30">
        <v>0.55580433200000001</v>
      </c>
      <c r="F2236" s="30"/>
      <c r="G2236"/>
    </row>
    <row r="2237" spans="2:7" x14ac:dyDescent="0.35">
      <c r="B2237" s="28">
        <f t="shared" si="71"/>
        <v>46054.458333327952</v>
      </c>
      <c r="C2237" s="26">
        <f t="shared" si="70"/>
        <v>46054.458333327952</v>
      </c>
      <c r="D2237" s="30"/>
      <c r="E2237" s="30">
        <v>0.55874395200000004</v>
      </c>
      <c r="F2237" s="30"/>
      <c r="G2237"/>
    </row>
    <row r="2238" spans="2:7" x14ac:dyDescent="0.35">
      <c r="B2238" s="28">
        <f t="shared" si="71"/>
        <v>46054.499999994616</v>
      </c>
      <c r="C2238" s="26">
        <f t="shared" si="70"/>
        <v>46054.499999994616</v>
      </c>
      <c r="D2238" s="30"/>
      <c r="E2238" s="30">
        <v>0.55929362999999999</v>
      </c>
      <c r="F2238" s="30"/>
      <c r="G2238"/>
    </row>
    <row r="2239" spans="2:7" x14ac:dyDescent="0.35">
      <c r="B2239" s="28">
        <f t="shared" si="71"/>
        <v>46054.54166666128</v>
      </c>
      <c r="C2239" s="26">
        <f t="shared" si="70"/>
        <v>46054.54166666128</v>
      </c>
      <c r="D2239" s="30"/>
      <c r="E2239" s="30">
        <v>0.560266928</v>
      </c>
      <c r="F2239" s="30"/>
      <c r="G2239"/>
    </row>
    <row r="2240" spans="2:7" x14ac:dyDescent="0.35">
      <c r="B2240" s="28">
        <f t="shared" si="71"/>
        <v>46054.583333327944</v>
      </c>
      <c r="C2240" s="26">
        <f t="shared" si="70"/>
        <v>46054.583333327944</v>
      </c>
      <c r="D2240" s="30"/>
      <c r="E2240" s="30">
        <v>0.56294613699999996</v>
      </c>
      <c r="F2240" s="30"/>
      <c r="G2240"/>
    </row>
    <row r="2241" spans="2:7" x14ac:dyDescent="0.35">
      <c r="B2241" s="28">
        <f t="shared" si="71"/>
        <v>46054.624999994609</v>
      </c>
      <c r="C2241" s="26">
        <f t="shared" si="70"/>
        <v>46054.624999994609</v>
      </c>
      <c r="D2241" s="30"/>
      <c r="E2241" s="30">
        <v>0.563986667</v>
      </c>
      <c r="F2241" s="30"/>
      <c r="G2241"/>
    </row>
    <row r="2242" spans="2:7" x14ac:dyDescent="0.35">
      <c r="B2242" s="28">
        <f t="shared" si="71"/>
        <v>46054.666666661273</v>
      </c>
      <c r="C2242" s="26">
        <f t="shared" si="70"/>
        <v>46054.666666661273</v>
      </c>
      <c r="D2242" s="30"/>
      <c r="E2242" s="30">
        <v>0.56377080800000001</v>
      </c>
      <c r="F2242" s="30"/>
      <c r="G2242"/>
    </row>
    <row r="2243" spans="2:7" x14ac:dyDescent="0.35">
      <c r="B2243" s="28">
        <f t="shared" si="71"/>
        <v>46054.708333327937</v>
      </c>
      <c r="C2243" s="26">
        <f t="shared" si="70"/>
        <v>46054.708333327937</v>
      </c>
      <c r="D2243" s="30"/>
      <c r="E2243" s="30">
        <v>0.56069466499999998</v>
      </c>
      <c r="F2243" s="30"/>
      <c r="G2243"/>
    </row>
    <row r="2244" spans="2:7" x14ac:dyDescent="0.35">
      <c r="B2244" s="28">
        <f t="shared" si="71"/>
        <v>46054.749999994601</v>
      </c>
      <c r="C2244" s="26">
        <f t="shared" si="70"/>
        <v>46054.749999994601</v>
      </c>
      <c r="D2244" s="30"/>
      <c r="E2244" s="30">
        <v>0.55047495800000001</v>
      </c>
      <c r="F2244" s="30"/>
      <c r="G2244"/>
    </row>
    <row r="2245" spans="2:7" x14ac:dyDescent="0.35">
      <c r="B2245" s="28">
        <f t="shared" si="71"/>
        <v>46054.791666661265</v>
      </c>
      <c r="C2245" s="26">
        <f t="shared" si="70"/>
        <v>46054.791666661265</v>
      </c>
      <c r="D2245" s="30"/>
      <c r="E2245" s="30">
        <v>0.54937973200000001</v>
      </c>
      <c r="F2245" s="30"/>
      <c r="G2245"/>
    </row>
    <row r="2246" spans="2:7" x14ac:dyDescent="0.35">
      <c r="B2246" s="28">
        <f t="shared" si="71"/>
        <v>46054.83333332793</v>
      </c>
      <c r="C2246" s="26">
        <f t="shared" si="70"/>
        <v>46054.83333332793</v>
      </c>
      <c r="D2246" s="30"/>
      <c r="E2246" s="30">
        <v>0.53229890300000005</v>
      </c>
      <c r="F2246" s="30"/>
      <c r="G2246"/>
    </row>
    <row r="2247" spans="2:7" x14ac:dyDescent="0.35">
      <c r="B2247" s="28">
        <f t="shared" si="71"/>
        <v>46054.874999994594</v>
      </c>
      <c r="C2247" s="26">
        <f t="shared" si="70"/>
        <v>46054.874999994594</v>
      </c>
      <c r="D2247" s="30"/>
      <c r="E2247" s="30">
        <v>0.53040380600000003</v>
      </c>
      <c r="F2247" s="30"/>
      <c r="G2247"/>
    </row>
    <row r="2248" spans="2:7" x14ac:dyDescent="0.35">
      <c r="B2248" s="28">
        <f t="shared" si="71"/>
        <v>46054.916666661258</v>
      </c>
      <c r="C2248" s="26">
        <f t="shared" si="70"/>
        <v>46054.916666661258</v>
      </c>
      <c r="D2248" s="30"/>
      <c r="E2248" s="30">
        <v>0.52045592699999998</v>
      </c>
      <c r="F2248" s="30"/>
      <c r="G2248"/>
    </row>
    <row r="2249" spans="2:7" x14ac:dyDescent="0.35">
      <c r="B2249" s="28">
        <f t="shared" si="71"/>
        <v>46054.958333327922</v>
      </c>
      <c r="C2249" s="26">
        <f t="shared" si="70"/>
        <v>46054.958333327922</v>
      </c>
      <c r="D2249" s="30"/>
      <c r="E2249" s="30">
        <v>0.52572087099999998</v>
      </c>
      <c r="F2249" s="30"/>
      <c r="G2249"/>
    </row>
    <row r="2250" spans="2:7" x14ac:dyDescent="0.35">
      <c r="B2250" s="28">
        <f t="shared" si="71"/>
        <v>46054.999999994587</v>
      </c>
      <c r="C2250" s="26">
        <f t="shared" si="70"/>
        <v>46054.999999994587</v>
      </c>
      <c r="D2250" s="30"/>
      <c r="E2250" s="30">
        <v>0.50084762800000004</v>
      </c>
      <c r="F2250" s="30"/>
      <c r="G2250"/>
    </row>
    <row r="2251" spans="2:7" x14ac:dyDescent="0.35">
      <c r="B2251" s="28">
        <f t="shared" si="71"/>
        <v>46055.041666661251</v>
      </c>
      <c r="C2251" s="26">
        <f t="shared" si="70"/>
        <v>46055.041666661251</v>
      </c>
      <c r="D2251" s="30"/>
      <c r="E2251" s="30">
        <v>0.49387067000000001</v>
      </c>
      <c r="F2251" s="30"/>
      <c r="G2251"/>
    </row>
    <row r="2252" spans="2:7" x14ac:dyDescent="0.35">
      <c r="B2252" s="28">
        <f t="shared" si="71"/>
        <v>46055.083333327915</v>
      </c>
      <c r="C2252" s="26">
        <f t="shared" si="70"/>
        <v>46055.083333327915</v>
      </c>
      <c r="D2252" s="30"/>
      <c r="E2252" s="30">
        <v>0.48902266799999999</v>
      </c>
      <c r="F2252" s="30"/>
      <c r="G2252"/>
    </row>
    <row r="2253" spans="2:7" x14ac:dyDescent="0.35">
      <c r="B2253" s="28">
        <f t="shared" si="71"/>
        <v>46055.124999994579</v>
      </c>
      <c r="C2253" s="26">
        <f t="shared" si="70"/>
        <v>46055.124999994579</v>
      </c>
      <c r="D2253" s="30"/>
      <c r="E2253" s="30">
        <v>0.48932679499999998</v>
      </c>
      <c r="F2253" s="30"/>
      <c r="G2253"/>
    </row>
    <row r="2254" spans="2:7" x14ac:dyDescent="0.35">
      <c r="B2254" s="28">
        <f t="shared" si="71"/>
        <v>46055.166666661244</v>
      </c>
      <c r="C2254" s="26">
        <f t="shared" si="70"/>
        <v>46055.166666661244</v>
      </c>
      <c r="D2254" s="30"/>
      <c r="E2254" s="30">
        <v>0.48586579200000002</v>
      </c>
      <c r="F2254" s="30"/>
      <c r="G2254"/>
    </row>
    <row r="2255" spans="2:7" x14ac:dyDescent="0.35">
      <c r="B2255" s="28">
        <f t="shared" si="71"/>
        <v>46055.208333327908</v>
      </c>
      <c r="C2255" s="26">
        <f t="shared" si="70"/>
        <v>46055.208333327908</v>
      </c>
      <c r="D2255" s="30"/>
      <c r="E2255" s="30">
        <v>0.490029137</v>
      </c>
      <c r="F2255" s="30"/>
      <c r="G2255"/>
    </row>
    <row r="2256" spans="2:7" x14ac:dyDescent="0.35">
      <c r="B2256" s="28">
        <f t="shared" si="71"/>
        <v>46055.249999994572</v>
      </c>
      <c r="C2256" s="26">
        <f t="shared" si="70"/>
        <v>46055.249999994572</v>
      </c>
      <c r="D2256" s="30"/>
      <c r="E2256" s="30">
        <v>0.51947966000000001</v>
      </c>
      <c r="F2256" s="30"/>
      <c r="G2256"/>
    </row>
    <row r="2257" spans="2:7" x14ac:dyDescent="0.35">
      <c r="B2257" s="28">
        <f t="shared" si="71"/>
        <v>46055.291666661236</v>
      </c>
      <c r="C2257" s="26">
        <f t="shared" si="70"/>
        <v>46055.291666661236</v>
      </c>
      <c r="D2257" s="30"/>
      <c r="E2257" s="30">
        <v>0.55603035999999995</v>
      </c>
      <c r="F2257" s="30"/>
      <c r="G2257"/>
    </row>
    <row r="2258" spans="2:7" x14ac:dyDescent="0.35">
      <c r="B2258" s="28">
        <f t="shared" si="71"/>
        <v>46055.333333327901</v>
      </c>
      <c r="C2258" s="26">
        <f t="shared" si="70"/>
        <v>46055.333333327901</v>
      </c>
      <c r="D2258" s="30"/>
      <c r="E2258" s="30">
        <v>0.56350113499999999</v>
      </c>
      <c r="F2258" s="30"/>
      <c r="G2258"/>
    </row>
    <row r="2259" spans="2:7" x14ac:dyDescent="0.35">
      <c r="B2259" s="28">
        <f t="shared" si="71"/>
        <v>46055.374999994565</v>
      </c>
      <c r="C2259" s="26">
        <f t="shared" ref="C2259:C2322" si="72">B2259</f>
        <v>46055.374999994565</v>
      </c>
      <c r="D2259" s="30"/>
      <c r="E2259" s="30">
        <v>0.55547847900000002</v>
      </c>
      <c r="F2259" s="30"/>
      <c r="G2259"/>
    </row>
    <row r="2260" spans="2:7" x14ac:dyDescent="0.35">
      <c r="B2260" s="28">
        <f t="shared" ref="B2260:B2323" si="73">B2259+1/24</f>
        <v>46055.416666661229</v>
      </c>
      <c r="C2260" s="26">
        <f t="shared" si="72"/>
        <v>46055.416666661229</v>
      </c>
      <c r="D2260" s="30"/>
      <c r="E2260" s="30">
        <v>0.55486661500000001</v>
      </c>
      <c r="F2260" s="30"/>
      <c r="G2260"/>
    </row>
    <row r="2261" spans="2:7" x14ac:dyDescent="0.35">
      <c r="B2261" s="28">
        <f t="shared" si="73"/>
        <v>46055.458333327893</v>
      </c>
      <c r="C2261" s="26">
        <f t="shared" si="72"/>
        <v>46055.458333327893</v>
      </c>
      <c r="D2261" s="30"/>
      <c r="E2261" s="30">
        <v>0.55780127599999996</v>
      </c>
      <c r="F2261" s="30"/>
      <c r="G2261"/>
    </row>
    <row r="2262" spans="2:7" x14ac:dyDescent="0.35">
      <c r="B2262" s="28">
        <f t="shared" si="73"/>
        <v>46055.499999994558</v>
      </c>
      <c r="C2262" s="26">
        <f t="shared" si="72"/>
        <v>46055.499999994558</v>
      </c>
      <c r="D2262" s="30"/>
      <c r="E2262" s="30">
        <v>0.55835002600000005</v>
      </c>
      <c r="F2262" s="30"/>
      <c r="G2262"/>
    </row>
    <row r="2263" spans="2:7" x14ac:dyDescent="0.35">
      <c r="B2263" s="28">
        <f t="shared" si="73"/>
        <v>46055.541666661222</v>
      </c>
      <c r="C2263" s="26">
        <f t="shared" si="72"/>
        <v>46055.541666661222</v>
      </c>
      <c r="D2263" s="30"/>
      <c r="E2263" s="30">
        <v>0.55932168199999999</v>
      </c>
      <c r="F2263" s="30"/>
      <c r="G2263"/>
    </row>
    <row r="2264" spans="2:7" x14ac:dyDescent="0.35">
      <c r="B2264" s="28">
        <f t="shared" si="73"/>
        <v>46055.583333327886</v>
      </c>
      <c r="C2264" s="26">
        <f t="shared" si="72"/>
        <v>46055.583333327886</v>
      </c>
      <c r="D2264" s="30"/>
      <c r="E2264" s="30">
        <v>0.56199637099999999</v>
      </c>
      <c r="F2264" s="30"/>
      <c r="G2264"/>
    </row>
    <row r="2265" spans="2:7" x14ac:dyDescent="0.35">
      <c r="B2265" s="28">
        <f t="shared" si="73"/>
        <v>46055.62499999455</v>
      </c>
      <c r="C2265" s="26">
        <f t="shared" si="72"/>
        <v>46055.62499999455</v>
      </c>
      <c r="D2265" s="30"/>
      <c r="E2265" s="30">
        <v>0.56303514600000004</v>
      </c>
      <c r="F2265" s="30"/>
      <c r="G2265"/>
    </row>
    <row r="2266" spans="2:7" x14ac:dyDescent="0.35">
      <c r="B2266" s="28">
        <f t="shared" si="73"/>
        <v>46055.666666661215</v>
      </c>
      <c r="C2266" s="26">
        <f t="shared" si="72"/>
        <v>46055.666666661215</v>
      </c>
      <c r="D2266" s="30"/>
      <c r="E2266" s="30">
        <v>0.56281965099999998</v>
      </c>
      <c r="F2266" s="30"/>
      <c r="G2266"/>
    </row>
    <row r="2267" spans="2:7" x14ac:dyDescent="0.35">
      <c r="B2267" s="28">
        <f t="shared" si="73"/>
        <v>46055.708333327879</v>
      </c>
      <c r="C2267" s="26">
        <f t="shared" si="72"/>
        <v>46055.708333327879</v>
      </c>
      <c r="D2267" s="30"/>
      <c r="E2267" s="30">
        <v>0.55974869800000004</v>
      </c>
      <c r="F2267" s="30"/>
      <c r="G2267"/>
    </row>
    <row r="2268" spans="2:7" x14ac:dyDescent="0.35">
      <c r="B2268" s="28">
        <f t="shared" si="73"/>
        <v>46055.749999994543</v>
      </c>
      <c r="C2268" s="26">
        <f t="shared" si="72"/>
        <v>46055.749999994543</v>
      </c>
      <c r="D2268" s="30"/>
      <c r="E2268" s="30">
        <v>0.54954623199999997</v>
      </c>
      <c r="F2268" s="30"/>
      <c r="G2268"/>
    </row>
    <row r="2269" spans="2:7" x14ac:dyDescent="0.35">
      <c r="B2269" s="28">
        <f t="shared" si="73"/>
        <v>46055.791666661207</v>
      </c>
      <c r="C2269" s="26">
        <f t="shared" si="72"/>
        <v>46055.791666661207</v>
      </c>
      <c r="D2269" s="30"/>
      <c r="E2269" s="30">
        <v>0.54845285499999996</v>
      </c>
      <c r="F2269" s="30"/>
      <c r="G2269"/>
    </row>
    <row r="2270" spans="2:7" x14ac:dyDescent="0.35">
      <c r="B2270" s="28">
        <f t="shared" si="73"/>
        <v>46055.833333327872</v>
      </c>
      <c r="C2270" s="26">
        <f t="shared" si="72"/>
        <v>46055.833333327872</v>
      </c>
      <c r="D2270" s="30"/>
      <c r="E2270" s="30">
        <v>0.53140084300000001</v>
      </c>
      <c r="F2270" s="30"/>
      <c r="G2270"/>
    </row>
    <row r="2271" spans="2:7" x14ac:dyDescent="0.35">
      <c r="B2271" s="28">
        <f t="shared" si="73"/>
        <v>46055.874999994536</v>
      </c>
      <c r="C2271" s="26">
        <f t="shared" si="72"/>
        <v>46055.874999994536</v>
      </c>
      <c r="D2271" s="30"/>
      <c r="E2271" s="30">
        <v>0.52950894299999995</v>
      </c>
      <c r="F2271" s="30"/>
      <c r="G2271"/>
    </row>
    <row r="2272" spans="2:7" x14ac:dyDescent="0.35">
      <c r="B2272" s="28">
        <f t="shared" si="73"/>
        <v>46055.9166666612</v>
      </c>
      <c r="C2272" s="26">
        <f t="shared" si="72"/>
        <v>46055.9166666612</v>
      </c>
      <c r="D2272" s="30"/>
      <c r="E2272" s="30">
        <v>0.51957784799999995</v>
      </c>
      <c r="F2272" s="30"/>
      <c r="G2272"/>
    </row>
    <row r="2273" spans="2:7" x14ac:dyDescent="0.35">
      <c r="B2273" s="28">
        <f t="shared" si="73"/>
        <v>46055.958333327864</v>
      </c>
      <c r="C2273" s="26">
        <f t="shared" si="72"/>
        <v>46055.958333327864</v>
      </c>
      <c r="D2273" s="30"/>
      <c r="E2273" s="30">
        <v>0.52483390900000004</v>
      </c>
      <c r="F2273" s="30"/>
      <c r="G2273"/>
    </row>
    <row r="2274" spans="2:7" x14ac:dyDescent="0.35">
      <c r="B2274" s="28">
        <f t="shared" si="73"/>
        <v>46055.999999994528</v>
      </c>
      <c r="C2274" s="26">
        <f t="shared" si="72"/>
        <v>46055.999999994528</v>
      </c>
      <c r="D2274" s="30"/>
      <c r="E2274" s="30">
        <v>0.50915889599999997</v>
      </c>
      <c r="F2274" s="30"/>
      <c r="G2274"/>
    </row>
    <row r="2275" spans="2:7" x14ac:dyDescent="0.35">
      <c r="B2275" s="28">
        <f t="shared" si="73"/>
        <v>46056.041666661193</v>
      </c>
      <c r="C2275" s="26">
        <f t="shared" si="72"/>
        <v>46056.041666661193</v>
      </c>
      <c r="D2275" s="30"/>
      <c r="E2275" s="30">
        <v>0.50206615899999996</v>
      </c>
      <c r="F2275" s="30"/>
      <c r="G2275"/>
    </row>
    <row r="2276" spans="2:7" x14ac:dyDescent="0.35">
      <c r="B2276" s="28">
        <f t="shared" si="73"/>
        <v>46056.083333327857</v>
      </c>
      <c r="C2276" s="26">
        <f t="shared" si="72"/>
        <v>46056.083333327857</v>
      </c>
      <c r="D2276" s="30"/>
      <c r="E2276" s="30">
        <v>0.49713770699999998</v>
      </c>
      <c r="F2276" s="30"/>
      <c r="G2276"/>
    </row>
    <row r="2277" spans="2:7" x14ac:dyDescent="0.35">
      <c r="B2277" s="28">
        <f t="shared" si="73"/>
        <v>46056.124999994521</v>
      </c>
      <c r="C2277" s="26">
        <f t="shared" si="72"/>
        <v>46056.124999994521</v>
      </c>
      <c r="D2277" s="30"/>
      <c r="E2277" s="30">
        <v>0.49744688100000001</v>
      </c>
      <c r="F2277" s="30"/>
      <c r="G2277"/>
    </row>
    <row r="2278" spans="2:7" x14ac:dyDescent="0.35">
      <c r="B2278" s="28">
        <f t="shared" si="73"/>
        <v>46056.166666661185</v>
      </c>
      <c r="C2278" s="26">
        <f t="shared" si="72"/>
        <v>46056.166666661185</v>
      </c>
      <c r="D2278" s="30"/>
      <c r="E2278" s="30">
        <v>0.49392844499999999</v>
      </c>
      <c r="F2278" s="30"/>
      <c r="G2278"/>
    </row>
    <row r="2279" spans="2:7" x14ac:dyDescent="0.35">
      <c r="B2279" s="28">
        <f t="shared" si="73"/>
        <v>46056.20833332785</v>
      </c>
      <c r="C2279" s="26">
        <f t="shared" si="72"/>
        <v>46056.20833332785</v>
      </c>
      <c r="D2279" s="30"/>
      <c r="E2279" s="30">
        <v>0.49816087799999997</v>
      </c>
      <c r="F2279" s="30"/>
      <c r="G2279"/>
    </row>
    <row r="2280" spans="2:7" x14ac:dyDescent="0.35">
      <c r="B2280" s="28">
        <f t="shared" si="73"/>
        <v>46056.249999994514</v>
      </c>
      <c r="C2280" s="26">
        <f t="shared" si="72"/>
        <v>46056.249999994514</v>
      </c>
      <c r="D2280" s="30"/>
      <c r="E2280" s="30">
        <v>0.52810011499999998</v>
      </c>
      <c r="F2280" s="30"/>
      <c r="G2280"/>
    </row>
    <row r="2281" spans="2:7" x14ac:dyDescent="0.35">
      <c r="B2281" s="28">
        <f t="shared" si="73"/>
        <v>46056.291666661178</v>
      </c>
      <c r="C2281" s="26">
        <f t="shared" si="72"/>
        <v>46056.291666661178</v>
      </c>
      <c r="D2281" s="30"/>
      <c r="E2281" s="30">
        <v>0.56525735200000005</v>
      </c>
      <c r="F2281" s="30"/>
      <c r="G2281"/>
    </row>
    <row r="2282" spans="2:7" x14ac:dyDescent="0.35">
      <c r="B2282" s="28">
        <f t="shared" si="73"/>
        <v>46056.333333327842</v>
      </c>
      <c r="C2282" s="26">
        <f t="shared" si="72"/>
        <v>46056.333333327842</v>
      </c>
      <c r="D2282" s="30"/>
      <c r="E2282" s="30">
        <v>0.57285210099999995</v>
      </c>
      <c r="F2282" s="30"/>
      <c r="G2282"/>
    </row>
    <row r="2283" spans="2:7" x14ac:dyDescent="0.35">
      <c r="B2283" s="28">
        <f t="shared" si="73"/>
        <v>46056.374999994507</v>
      </c>
      <c r="C2283" s="26">
        <f t="shared" si="72"/>
        <v>46056.374999994507</v>
      </c>
      <c r="D2283" s="30"/>
      <c r="E2283" s="30">
        <v>0.56469631300000001</v>
      </c>
      <c r="F2283" s="30"/>
      <c r="G2283"/>
    </row>
    <row r="2284" spans="2:7" x14ac:dyDescent="0.35">
      <c r="B2284" s="28">
        <f t="shared" si="73"/>
        <v>46056.416666661171</v>
      </c>
      <c r="C2284" s="26">
        <f t="shared" si="72"/>
        <v>46056.416666661171</v>
      </c>
      <c r="D2284" s="30"/>
      <c r="E2284" s="30">
        <v>0.56407429499999995</v>
      </c>
      <c r="F2284" s="30"/>
      <c r="G2284"/>
    </row>
    <row r="2285" spans="2:7" x14ac:dyDescent="0.35">
      <c r="B2285" s="28">
        <f t="shared" si="73"/>
        <v>46056.458333327835</v>
      </c>
      <c r="C2285" s="26">
        <f t="shared" si="72"/>
        <v>46056.458333327835</v>
      </c>
      <c r="D2285" s="30"/>
      <c r="E2285" s="30">
        <v>0.56705765500000005</v>
      </c>
      <c r="F2285" s="30"/>
      <c r="G2285"/>
    </row>
    <row r="2286" spans="2:7" x14ac:dyDescent="0.35">
      <c r="B2286" s="28">
        <f t="shared" si="73"/>
        <v>46056.499999994499</v>
      </c>
      <c r="C2286" s="26">
        <f t="shared" si="72"/>
        <v>46056.499999994499</v>
      </c>
      <c r="D2286" s="30"/>
      <c r="E2286" s="30">
        <v>0.56761551200000004</v>
      </c>
      <c r="F2286" s="30"/>
      <c r="G2286"/>
    </row>
    <row r="2287" spans="2:7" x14ac:dyDescent="0.35">
      <c r="B2287" s="28">
        <f t="shared" si="73"/>
        <v>46056.541666661164</v>
      </c>
      <c r="C2287" s="26">
        <f t="shared" si="72"/>
        <v>46056.541666661164</v>
      </c>
      <c r="D2287" s="30"/>
      <c r="E2287" s="30">
        <v>0.56860329099999996</v>
      </c>
      <c r="F2287" s="30"/>
      <c r="G2287"/>
    </row>
    <row r="2288" spans="2:7" x14ac:dyDescent="0.35">
      <c r="B2288" s="28">
        <f t="shared" si="73"/>
        <v>46056.583333327828</v>
      </c>
      <c r="C2288" s="26">
        <f t="shared" si="72"/>
        <v>46056.583333327828</v>
      </c>
      <c r="D2288" s="30"/>
      <c r="E2288" s="30">
        <v>0.57132236599999997</v>
      </c>
      <c r="F2288" s="30"/>
      <c r="G2288"/>
    </row>
    <row r="2289" spans="2:7" x14ac:dyDescent="0.35">
      <c r="B2289" s="28">
        <f t="shared" si="73"/>
        <v>46056.624999994492</v>
      </c>
      <c r="C2289" s="26">
        <f t="shared" si="72"/>
        <v>46056.624999994492</v>
      </c>
      <c r="D2289" s="30"/>
      <c r="E2289" s="30">
        <v>0.57237837800000002</v>
      </c>
      <c r="F2289" s="30"/>
      <c r="G2289"/>
    </row>
    <row r="2290" spans="2:7" x14ac:dyDescent="0.35">
      <c r="B2290" s="28">
        <f t="shared" si="73"/>
        <v>46056.666666661156</v>
      </c>
      <c r="C2290" s="26">
        <f t="shared" si="72"/>
        <v>46056.666666661156</v>
      </c>
      <c r="D2290" s="30"/>
      <c r="E2290" s="30">
        <v>0.57215930699999995</v>
      </c>
      <c r="F2290" s="30"/>
      <c r="G2290"/>
    </row>
    <row r="2291" spans="2:7" x14ac:dyDescent="0.35">
      <c r="B2291" s="28">
        <f t="shared" si="73"/>
        <v>46056.708333327821</v>
      </c>
      <c r="C2291" s="26">
        <f t="shared" si="72"/>
        <v>46056.708333327821</v>
      </c>
      <c r="D2291" s="30"/>
      <c r="E2291" s="30">
        <v>0.569037393</v>
      </c>
      <c r="F2291" s="30"/>
      <c r="G2291"/>
    </row>
    <row r="2292" spans="2:7" x14ac:dyDescent="0.35">
      <c r="B2292" s="28">
        <f t="shared" si="73"/>
        <v>46056.749999994485</v>
      </c>
      <c r="C2292" s="26">
        <f t="shared" si="72"/>
        <v>46056.749999994485</v>
      </c>
      <c r="D2292" s="30"/>
      <c r="E2292" s="30">
        <v>0.55866562399999997</v>
      </c>
      <c r="F2292" s="30"/>
      <c r="G2292"/>
    </row>
    <row r="2293" spans="2:7" x14ac:dyDescent="0.35">
      <c r="B2293" s="28">
        <f t="shared" si="73"/>
        <v>46056.791666661149</v>
      </c>
      <c r="C2293" s="26">
        <f t="shared" si="72"/>
        <v>46056.791666661149</v>
      </c>
      <c r="D2293" s="30"/>
      <c r="E2293" s="30">
        <v>0.557554102</v>
      </c>
      <c r="F2293" s="30"/>
      <c r="G2293"/>
    </row>
    <row r="2294" spans="2:7" x14ac:dyDescent="0.35">
      <c r="B2294" s="28">
        <f t="shared" si="73"/>
        <v>46056.833333327813</v>
      </c>
      <c r="C2294" s="26">
        <f t="shared" si="72"/>
        <v>46056.833333327813</v>
      </c>
      <c r="D2294" s="30"/>
      <c r="E2294" s="30">
        <v>0.54021912299999997</v>
      </c>
      <c r="F2294" s="30"/>
      <c r="G2294"/>
    </row>
    <row r="2295" spans="2:7" x14ac:dyDescent="0.35">
      <c r="B2295" s="28">
        <f t="shared" si="73"/>
        <v>46056.874999994478</v>
      </c>
      <c r="C2295" s="26">
        <f t="shared" si="72"/>
        <v>46056.874999994478</v>
      </c>
      <c r="D2295" s="30"/>
      <c r="E2295" s="30">
        <v>0.53829582799999998</v>
      </c>
      <c r="F2295" s="30"/>
      <c r="G2295"/>
    </row>
    <row r="2296" spans="2:7" x14ac:dyDescent="0.35">
      <c r="B2296" s="28">
        <f t="shared" si="73"/>
        <v>46056.916666661142</v>
      </c>
      <c r="C2296" s="26">
        <f t="shared" si="72"/>
        <v>46056.916666661142</v>
      </c>
      <c r="D2296" s="30"/>
      <c r="E2296" s="30">
        <v>0.52819993200000004</v>
      </c>
      <c r="F2296" s="30"/>
      <c r="G2296"/>
    </row>
    <row r="2297" spans="2:7" x14ac:dyDescent="0.35">
      <c r="B2297" s="28">
        <f t="shared" si="73"/>
        <v>46056.958333327806</v>
      </c>
      <c r="C2297" s="26">
        <f t="shared" si="72"/>
        <v>46056.958333327806</v>
      </c>
      <c r="D2297" s="30"/>
      <c r="E2297" s="30">
        <v>0.53354321500000002</v>
      </c>
      <c r="F2297" s="30"/>
      <c r="G2297"/>
    </row>
    <row r="2298" spans="2:7" x14ac:dyDescent="0.35">
      <c r="B2298" s="28">
        <f t="shared" si="73"/>
        <v>46056.99999999447</v>
      </c>
      <c r="C2298" s="26">
        <f t="shared" si="72"/>
        <v>46056.99999999447</v>
      </c>
      <c r="D2298" s="30"/>
      <c r="E2298" s="30">
        <v>0.50996204700000003</v>
      </c>
      <c r="F2298" s="30"/>
      <c r="G2298"/>
    </row>
    <row r="2299" spans="2:7" x14ac:dyDescent="0.35">
      <c r="B2299" s="28">
        <f t="shared" si="73"/>
        <v>46057.041666661135</v>
      </c>
      <c r="C2299" s="26">
        <f t="shared" si="72"/>
        <v>46057.041666661135</v>
      </c>
      <c r="D2299" s="30"/>
      <c r="E2299" s="30">
        <v>0.50285812299999999</v>
      </c>
      <c r="F2299" s="30"/>
      <c r="G2299"/>
    </row>
    <row r="2300" spans="2:7" x14ac:dyDescent="0.35">
      <c r="B2300" s="28">
        <f t="shared" si="73"/>
        <v>46057.083333327799</v>
      </c>
      <c r="C2300" s="26">
        <f t="shared" si="72"/>
        <v>46057.083333327799</v>
      </c>
      <c r="D2300" s="30"/>
      <c r="E2300" s="30">
        <v>0.497921897</v>
      </c>
      <c r="F2300" s="30"/>
      <c r="G2300"/>
    </row>
    <row r="2301" spans="2:7" x14ac:dyDescent="0.35">
      <c r="B2301" s="28">
        <f t="shared" si="73"/>
        <v>46057.124999994463</v>
      </c>
      <c r="C2301" s="26">
        <f t="shared" si="72"/>
        <v>46057.124999994463</v>
      </c>
      <c r="D2301" s="30"/>
      <c r="E2301" s="30">
        <v>0.49823155800000002</v>
      </c>
      <c r="F2301" s="30"/>
      <c r="G2301"/>
    </row>
    <row r="2302" spans="2:7" x14ac:dyDescent="0.35">
      <c r="B2302" s="28">
        <f t="shared" si="73"/>
        <v>46057.166666661127</v>
      </c>
      <c r="C2302" s="26">
        <f t="shared" si="72"/>
        <v>46057.166666661127</v>
      </c>
      <c r="D2302" s="30"/>
      <c r="E2302" s="30">
        <v>0.49470757199999998</v>
      </c>
      <c r="F2302" s="30"/>
      <c r="G2302"/>
    </row>
    <row r="2303" spans="2:7" x14ac:dyDescent="0.35">
      <c r="B2303" s="28">
        <f t="shared" si="73"/>
        <v>46057.208333327791</v>
      </c>
      <c r="C2303" s="26">
        <f t="shared" si="72"/>
        <v>46057.208333327791</v>
      </c>
      <c r="D2303" s="30"/>
      <c r="E2303" s="30">
        <v>0.498946681</v>
      </c>
      <c r="F2303" s="30"/>
      <c r="G2303"/>
    </row>
    <row r="2304" spans="2:7" x14ac:dyDescent="0.35">
      <c r="B2304" s="28">
        <f t="shared" si="73"/>
        <v>46057.249999994456</v>
      </c>
      <c r="C2304" s="26">
        <f t="shared" si="72"/>
        <v>46057.249999994456</v>
      </c>
      <c r="D2304" s="30"/>
      <c r="E2304" s="30">
        <v>0.52893314499999999</v>
      </c>
      <c r="F2304" s="30"/>
      <c r="G2304"/>
    </row>
    <row r="2305" spans="2:7" x14ac:dyDescent="0.35">
      <c r="B2305" s="28">
        <f t="shared" si="73"/>
        <v>46057.29166666112</v>
      </c>
      <c r="C2305" s="26">
        <f t="shared" si="72"/>
        <v>46057.29166666112</v>
      </c>
      <c r="D2305" s="30"/>
      <c r="E2305" s="30">
        <v>0.56614899399999996</v>
      </c>
      <c r="F2305" s="30"/>
      <c r="G2305"/>
    </row>
    <row r="2306" spans="2:7" x14ac:dyDescent="0.35">
      <c r="B2306" s="28">
        <f t="shared" si="73"/>
        <v>46057.333333327784</v>
      </c>
      <c r="C2306" s="26">
        <f t="shared" si="72"/>
        <v>46057.333333327784</v>
      </c>
      <c r="D2306" s="30"/>
      <c r="E2306" s="30">
        <v>0.57375572200000002</v>
      </c>
      <c r="F2306" s="30"/>
      <c r="G2306"/>
    </row>
    <row r="2307" spans="2:7" x14ac:dyDescent="0.35">
      <c r="B2307" s="28">
        <f t="shared" si="73"/>
        <v>46057.374999994448</v>
      </c>
      <c r="C2307" s="26">
        <f t="shared" si="72"/>
        <v>46057.374999994448</v>
      </c>
      <c r="D2307" s="30"/>
      <c r="E2307" s="30">
        <v>0.56558706999999997</v>
      </c>
      <c r="F2307" s="30"/>
      <c r="G2307"/>
    </row>
    <row r="2308" spans="2:7" x14ac:dyDescent="0.35">
      <c r="B2308" s="28">
        <f t="shared" si="73"/>
        <v>46057.416666661113</v>
      </c>
      <c r="C2308" s="26">
        <f t="shared" si="72"/>
        <v>46057.416666661113</v>
      </c>
      <c r="D2308" s="30"/>
      <c r="E2308" s="30">
        <v>0.56496407100000001</v>
      </c>
      <c r="F2308" s="30"/>
      <c r="G2308"/>
    </row>
    <row r="2309" spans="2:7" x14ac:dyDescent="0.35">
      <c r="B2309" s="28">
        <f t="shared" si="73"/>
        <v>46057.458333327777</v>
      </c>
      <c r="C2309" s="26">
        <f t="shared" si="72"/>
        <v>46057.458333327777</v>
      </c>
      <c r="D2309" s="30"/>
      <c r="E2309" s="30">
        <v>0.56795213600000005</v>
      </c>
      <c r="F2309" s="30"/>
      <c r="G2309"/>
    </row>
    <row r="2310" spans="2:7" x14ac:dyDescent="0.35">
      <c r="B2310" s="28">
        <f t="shared" si="73"/>
        <v>46057.499999994441</v>
      </c>
      <c r="C2310" s="26">
        <f t="shared" si="72"/>
        <v>46057.499999994441</v>
      </c>
      <c r="D2310" s="30"/>
      <c r="E2310" s="30">
        <v>0.56851087300000003</v>
      </c>
      <c r="F2310" s="30"/>
      <c r="G2310"/>
    </row>
    <row r="2311" spans="2:7" x14ac:dyDescent="0.35">
      <c r="B2311" s="28">
        <f t="shared" si="73"/>
        <v>46057.541666661105</v>
      </c>
      <c r="C2311" s="26">
        <f t="shared" si="72"/>
        <v>46057.541666661105</v>
      </c>
      <c r="D2311" s="30"/>
      <c r="E2311" s="30">
        <v>0.56950021100000003</v>
      </c>
      <c r="F2311" s="30"/>
      <c r="G2311"/>
    </row>
    <row r="2312" spans="2:7" x14ac:dyDescent="0.35">
      <c r="B2312" s="28">
        <f t="shared" si="73"/>
        <v>46057.58333332777</v>
      </c>
      <c r="C2312" s="26">
        <f t="shared" si="72"/>
        <v>46057.58333332777</v>
      </c>
      <c r="D2312" s="30"/>
      <c r="E2312" s="30">
        <v>0.57222357499999998</v>
      </c>
      <c r="F2312" s="30"/>
      <c r="G2312"/>
    </row>
    <row r="2313" spans="2:7" x14ac:dyDescent="0.35">
      <c r="B2313" s="28">
        <f t="shared" si="73"/>
        <v>46057.624999994434</v>
      </c>
      <c r="C2313" s="26">
        <f t="shared" si="72"/>
        <v>46057.624999994434</v>
      </c>
      <c r="D2313" s="30"/>
      <c r="E2313" s="30">
        <v>0.57328125299999999</v>
      </c>
      <c r="F2313" s="30"/>
      <c r="G2313"/>
    </row>
    <row r="2314" spans="2:7" x14ac:dyDescent="0.35">
      <c r="B2314" s="28">
        <f t="shared" si="73"/>
        <v>46057.666666661098</v>
      </c>
      <c r="C2314" s="26">
        <f t="shared" si="72"/>
        <v>46057.666666661098</v>
      </c>
      <c r="D2314" s="30"/>
      <c r="E2314" s="30">
        <v>0.57306183600000005</v>
      </c>
      <c r="F2314" s="30"/>
      <c r="G2314"/>
    </row>
    <row r="2315" spans="2:7" x14ac:dyDescent="0.35">
      <c r="B2315" s="28">
        <f t="shared" si="73"/>
        <v>46057.708333327762</v>
      </c>
      <c r="C2315" s="26">
        <f t="shared" si="72"/>
        <v>46057.708333327762</v>
      </c>
      <c r="D2315" s="30"/>
      <c r="E2315" s="30">
        <v>0.56993499800000003</v>
      </c>
      <c r="F2315" s="30"/>
      <c r="G2315"/>
    </row>
    <row r="2316" spans="2:7" x14ac:dyDescent="0.35">
      <c r="B2316" s="28">
        <f t="shared" si="73"/>
        <v>46057.749999994427</v>
      </c>
      <c r="C2316" s="26">
        <f t="shared" si="72"/>
        <v>46057.749999994427</v>
      </c>
      <c r="D2316" s="30"/>
      <c r="E2316" s="30">
        <v>0.55954686799999998</v>
      </c>
      <c r="F2316" s="30"/>
      <c r="G2316"/>
    </row>
    <row r="2317" spans="2:7" x14ac:dyDescent="0.35">
      <c r="B2317" s="28">
        <f t="shared" si="73"/>
        <v>46057.791666661091</v>
      </c>
      <c r="C2317" s="26">
        <f t="shared" si="72"/>
        <v>46057.791666661091</v>
      </c>
      <c r="D2317" s="30"/>
      <c r="E2317" s="30">
        <v>0.55843359299999995</v>
      </c>
      <c r="F2317" s="30"/>
      <c r="G2317"/>
    </row>
    <row r="2318" spans="2:7" x14ac:dyDescent="0.35">
      <c r="B2318" s="28">
        <f t="shared" si="73"/>
        <v>46057.833333327755</v>
      </c>
      <c r="C2318" s="26">
        <f t="shared" si="72"/>
        <v>46057.833333327755</v>
      </c>
      <c r="D2318" s="30"/>
      <c r="E2318" s="30">
        <v>0.54107126900000002</v>
      </c>
      <c r="F2318" s="30"/>
      <c r="G2318"/>
    </row>
    <row r="2319" spans="2:7" x14ac:dyDescent="0.35">
      <c r="B2319" s="28">
        <f t="shared" si="73"/>
        <v>46057.874999994419</v>
      </c>
      <c r="C2319" s="26">
        <f t="shared" si="72"/>
        <v>46057.874999994419</v>
      </c>
      <c r="D2319" s="30"/>
      <c r="E2319" s="30">
        <v>0.53914494000000002</v>
      </c>
      <c r="F2319" s="30"/>
      <c r="G2319"/>
    </row>
    <row r="2320" spans="2:7" x14ac:dyDescent="0.35">
      <c r="B2320" s="28">
        <f t="shared" si="73"/>
        <v>46057.916666661084</v>
      </c>
      <c r="C2320" s="26">
        <f t="shared" si="72"/>
        <v>46057.916666661084</v>
      </c>
      <c r="D2320" s="30"/>
      <c r="E2320" s="30">
        <v>0.52903312000000002</v>
      </c>
      <c r="F2320" s="30"/>
      <c r="G2320"/>
    </row>
    <row r="2321" spans="2:7" x14ac:dyDescent="0.35">
      <c r="B2321" s="28">
        <f t="shared" si="73"/>
        <v>46057.958333327748</v>
      </c>
      <c r="C2321" s="26">
        <f t="shared" si="72"/>
        <v>46057.958333327748</v>
      </c>
      <c r="D2321" s="30"/>
      <c r="E2321" s="30">
        <v>0.534384831</v>
      </c>
      <c r="F2321" s="30"/>
      <c r="G2321"/>
    </row>
    <row r="2322" spans="2:7" x14ac:dyDescent="0.35">
      <c r="B2322" s="28">
        <f t="shared" si="73"/>
        <v>46057.999999994412</v>
      </c>
      <c r="C2322" s="26">
        <f t="shared" si="72"/>
        <v>46057.999999994412</v>
      </c>
      <c r="D2322" s="30"/>
      <c r="E2322" s="30">
        <v>0.51574766400000005</v>
      </c>
      <c r="F2322" s="30"/>
      <c r="G2322"/>
    </row>
    <row r="2323" spans="2:7" x14ac:dyDescent="0.35">
      <c r="B2323" s="28">
        <f t="shared" si="73"/>
        <v>46058.041666661076</v>
      </c>
      <c r="C2323" s="26">
        <f t="shared" ref="C2323:C2386" si="74">B2323</f>
        <v>46058.041666661076</v>
      </c>
      <c r="D2323" s="30"/>
      <c r="E2323" s="30">
        <v>0.50856314400000002</v>
      </c>
      <c r="F2323" s="30"/>
      <c r="G2323"/>
    </row>
    <row r="2324" spans="2:7" x14ac:dyDescent="0.35">
      <c r="B2324" s="28">
        <f t="shared" ref="B2324:B2387" si="75">B2323+1/24</f>
        <v>46058.083333327741</v>
      </c>
      <c r="C2324" s="26">
        <f t="shared" si="74"/>
        <v>46058.083333327741</v>
      </c>
      <c r="D2324" s="30"/>
      <c r="E2324" s="30">
        <v>0.50357091600000004</v>
      </c>
      <c r="F2324" s="30"/>
      <c r="G2324"/>
    </row>
    <row r="2325" spans="2:7" x14ac:dyDescent="0.35">
      <c r="B2325" s="28">
        <f t="shared" si="75"/>
        <v>46058.124999994405</v>
      </c>
      <c r="C2325" s="26">
        <f t="shared" si="74"/>
        <v>46058.124999994405</v>
      </c>
      <c r="D2325" s="30"/>
      <c r="E2325" s="30">
        <v>0.50388409099999998</v>
      </c>
      <c r="F2325" s="30"/>
      <c r="G2325"/>
    </row>
    <row r="2326" spans="2:7" x14ac:dyDescent="0.35">
      <c r="B2326" s="28">
        <f t="shared" si="75"/>
        <v>46058.166666661069</v>
      </c>
      <c r="C2326" s="26">
        <f t="shared" si="74"/>
        <v>46058.166666661069</v>
      </c>
      <c r="D2326" s="30"/>
      <c r="E2326" s="30">
        <v>0.50032012400000003</v>
      </c>
      <c r="F2326" s="30"/>
      <c r="G2326"/>
    </row>
    <row r="2327" spans="2:7" x14ac:dyDescent="0.35">
      <c r="B2327" s="28">
        <f t="shared" si="75"/>
        <v>46058.208333327733</v>
      </c>
      <c r="C2327" s="26">
        <f t="shared" si="74"/>
        <v>46058.208333327733</v>
      </c>
      <c r="D2327" s="30"/>
      <c r="E2327" s="30">
        <v>0.50460732699999999</v>
      </c>
      <c r="F2327" s="30"/>
      <c r="G2327"/>
    </row>
    <row r="2328" spans="2:7" x14ac:dyDescent="0.35">
      <c r="B2328" s="28">
        <f t="shared" si="75"/>
        <v>46058.249999994398</v>
      </c>
      <c r="C2328" s="26">
        <f t="shared" si="74"/>
        <v>46058.249999994398</v>
      </c>
      <c r="D2328" s="30"/>
      <c r="E2328" s="30">
        <v>0.53493399200000002</v>
      </c>
      <c r="F2328" s="30"/>
      <c r="G2328"/>
    </row>
    <row r="2329" spans="2:7" x14ac:dyDescent="0.35">
      <c r="B2329" s="28">
        <f t="shared" si="75"/>
        <v>46058.291666661062</v>
      </c>
      <c r="C2329" s="26">
        <f t="shared" si="74"/>
        <v>46058.291666661062</v>
      </c>
      <c r="D2329" s="30"/>
      <c r="E2329" s="30">
        <v>0.57257206199999999</v>
      </c>
      <c r="F2329" s="30"/>
      <c r="G2329"/>
    </row>
    <row r="2330" spans="2:7" x14ac:dyDescent="0.35">
      <c r="B2330" s="28">
        <f t="shared" si="75"/>
        <v>46058.333333327726</v>
      </c>
      <c r="C2330" s="26">
        <f t="shared" si="74"/>
        <v>46058.333333327726</v>
      </c>
      <c r="D2330" s="30"/>
      <c r="E2330" s="30">
        <v>0.58026509100000001</v>
      </c>
      <c r="F2330" s="30"/>
      <c r="G2330"/>
    </row>
    <row r="2331" spans="2:7" x14ac:dyDescent="0.35">
      <c r="B2331" s="28">
        <f t="shared" si="75"/>
        <v>46058.37499999439</v>
      </c>
      <c r="C2331" s="26">
        <f t="shared" si="74"/>
        <v>46058.37499999439</v>
      </c>
      <c r="D2331" s="30"/>
      <c r="E2331" s="30">
        <v>0.57200376399999997</v>
      </c>
      <c r="F2331" s="30"/>
      <c r="G2331"/>
    </row>
    <row r="2332" spans="2:7" x14ac:dyDescent="0.35">
      <c r="B2332" s="28">
        <f t="shared" si="75"/>
        <v>46058.416666661054</v>
      </c>
      <c r="C2332" s="26">
        <f t="shared" si="74"/>
        <v>46058.416666661054</v>
      </c>
      <c r="D2332" s="30"/>
      <c r="E2332" s="30">
        <v>0.57137369599999999</v>
      </c>
      <c r="F2332" s="30"/>
      <c r="G2332"/>
    </row>
    <row r="2333" spans="2:7" x14ac:dyDescent="0.35">
      <c r="B2333" s="28">
        <f t="shared" si="75"/>
        <v>46058.458333327719</v>
      </c>
      <c r="C2333" s="26">
        <f t="shared" si="74"/>
        <v>46058.458333327719</v>
      </c>
      <c r="D2333" s="30"/>
      <c r="E2333" s="30">
        <v>0.57439566200000003</v>
      </c>
      <c r="F2333" s="30"/>
      <c r="G2333"/>
    </row>
    <row r="2334" spans="2:7" x14ac:dyDescent="0.35">
      <c r="B2334" s="28">
        <f t="shared" si="75"/>
        <v>46058.499999994383</v>
      </c>
      <c r="C2334" s="26">
        <f t="shared" si="74"/>
        <v>46058.499999994383</v>
      </c>
      <c r="D2334" s="30"/>
      <c r="E2334" s="30">
        <v>0.57496073800000003</v>
      </c>
      <c r="F2334" s="30"/>
      <c r="G2334"/>
    </row>
    <row r="2335" spans="2:7" x14ac:dyDescent="0.35">
      <c r="B2335" s="28">
        <f t="shared" si="75"/>
        <v>46058.541666661047</v>
      </c>
      <c r="C2335" s="26">
        <f t="shared" si="74"/>
        <v>46058.541666661047</v>
      </c>
      <c r="D2335" s="30"/>
      <c r="E2335" s="30">
        <v>0.57596130000000001</v>
      </c>
      <c r="F2335" s="30"/>
      <c r="G2335"/>
    </row>
    <row r="2336" spans="2:7" x14ac:dyDescent="0.35">
      <c r="B2336" s="28">
        <f t="shared" si="75"/>
        <v>46058.583333327711</v>
      </c>
      <c r="C2336" s="26">
        <f t="shared" si="74"/>
        <v>46058.583333327711</v>
      </c>
      <c r="D2336" s="30"/>
      <c r="E2336" s="30">
        <v>0.57871556000000002</v>
      </c>
      <c r="F2336" s="30"/>
      <c r="G2336"/>
    </row>
    <row r="2337" spans="2:7" x14ac:dyDescent="0.35">
      <c r="B2337" s="28">
        <f t="shared" si="75"/>
        <v>46058.624999994376</v>
      </c>
      <c r="C2337" s="26">
        <f t="shared" si="74"/>
        <v>46058.624999994376</v>
      </c>
      <c r="D2337" s="30"/>
      <c r="E2337" s="30">
        <v>0.57978523800000004</v>
      </c>
      <c r="F2337" s="30"/>
      <c r="G2337"/>
    </row>
    <row r="2338" spans="2:7" x14ac:dyDescent="0.35">
      <c r="B2338" s="28">
        <f t="shared" si="75"/>
        <v>46058.66666666104</v>
      </c>
      <c r="C2338" s="26">
        <f t="shared" si="74"/>
        <v>46058.66666666104</v>
      </c>
      <c r="D2338" s="30"/>
      <c r="E2338" s="30">
        <v>0.57956333199999999</v>
      </c>
      <c r="F2338" s="30"/>
      <c r="G2338"/>
    </row>
    <row r="2339" spans="2:7" x14ac:dyDescent="0.35">
      <c r="B2339" s="28">
        <f t="shared" si="75"/>
        <v>46058.708333327704</v>
      </c>
      <c r="C2339" s="26">
        <f t="shared" si="74"/>
        <v>46058.708333327704</v>
      </c>
      <c r="D2339" s="30"/>
      <c r="E2339" s="30">
        <v>0.57640101899999996</v>
      </c>
      <c r="F2339" s="30"/>
      <c r="G2339"/>
    </row>
    <row r="2340" spans="2:7" x14ac:dyDescent="0.35">
      <c r="B2340" s="28">
        <f t="shared" si="75"/>
        <v>46058.749999994368</v>
      </c>
      <c r="C2340" s="26">
        <f t="shared" si="74"/>
        <v>46058.749999994368</v>
      </c>
      <c r="D2340" s="30"/>
      <c r="E2340" s="30">
        <v>0.56589503399999996</v>
      </c>
      <c r="F2340" s="30"/>
      <c r="G2340"/>
    </row>
    <row r="2341" spans="2:7" x14ac:dyDescent="0.35">
      <c r="B2341" s="28">
        <f t="shared" si="75"/>
        <v>46058.791666661033</v>
      </c>
      <c r="C2341" s="26">
        <f t="shared" si="74"/>
        <v>46058.791666661033</v>
      </c>
      <c r="D2341" s="30"/>
      <c r="E2341" s="30">
        <v>0.56476912899999998</v>
      </c>
      <c r="F2341" s="30"/>
      <c r="G2341"/>
    </row>
    <row r="2342" spans="2:7" x14ac:dyDescent="0.35">
      <c r="B2342" s="28">
        <f t="shared" si="75"/>
        <v>46058.833333327697</v>
      </c>
      <c r="C2342" s="26">
        <f t="shared" si="74"/>
        <v>46058.833333327697</v>
      </c>
      <c r="D2342" s="30"/>
      <c r="E2342" s="30">
        <v>0.54720982600000001</v>
      </c>
      <c r="F2342" s="30"/>
      <c r="G2342"/>
    </row>
    <row r="2343" spans="2:7" x14ac:dyDescent="0.35">
      <c r="B2343" s="28">
        <f t="shared" si="75"/>
        <v>46058.874999994361</v>
      </c>
      <c r="C2343" s="26">
        <f t="shared" si="74"/>
        <v>46058.874999994361</v>
      </c>
      <c r="D2343" s="30"/>
      <c r="E2343" s="30">
        <v>0.54526164300000002</v>
      </c>
      <c r="F2343" s="30"/>
      <c r="G2343"/>
    </row>
    <row r="2344" spans="2:7" x14ac:dyDescent="0.35">
      <c r="B2344" s="28">
        <f t="shared" si="75"/>
        <v>46058.916666661025</v>
      </c>
      <c r="C2344" s="26">
        <f t="shared" si="74"/>
        <v>46058.916666661025</v>
      </c>
      <c r="D2344" s="30"/>
      <c r="E2344" s="30">
        <v>0.53503510099999996</v>
      </c>
      <c r="F2344" s="30"/>
      <c r="G2344"/>
    </row>
    <row r="2345" spans="2:7" x14ac:dyDescent="0.35">
      <c r="B2345" s="28">
        <f t="shared" si="75"/>
        <v>46058.95833332769</v>
      </c>
      <c r="C2345" s="26">
        <f t="shared" si="74"/>
        <v>46058.95833332769</v>
      </c>
      <c r="D2345" s="30"/>
      <c r="E2345" s="30">
        <v>0.54044752900000004</v>
      </c>
      <c r="F2345" s="30"/>
      <c r="G2345"/>
    </row>
    <row r="2346" spans="2:7" x14ac:dyDescent="0.35">
      <c r="B2346" s="28">
        <f t="shared" si="75"/>
        <v>46058.999999994354</v>
      </c>
      <c r="C2346" s="26">
        <f t="shared" si="74"/>
        <v>46058.999999994354</v>
      </c>
      <c r="D2346" s="30"/>
      <c r="E2346" s="30">
        <v>0.50461391600000005</v>
      </c>
      <c r="F2346" s="30"/>
      <c r="G2346"/>
    </row>
    <row r="2347" spans="2:7" x14ac:dyDescent="0.35">
      <c r="B2347" s="28">
        <f t="shared" si="75"/>
        <v>46059.041666661018</v>
      </c>
      <c r="C2347" s="26">
        <f t="shared" si="74"/>
        <v>46059.041666661018</v>
      </c>
      <c r="D2347" s="30"/>
      <c r="E2347" s="30">
        <v>0.50159965699999998</v>
      </c>
      <c r="F2347" s="30"/>
      <c r="G2347"/>
    </row>
    <row r="2348" spans="2:7" x14ac:dyDescent="0.35">
      <c r="B2348" s="28">
        <f t="shared" si="75"/>
        <v>46059.083333327682</v>
      </c>
      <c r="C2348" s="26">
        <f t="shared" si="74"/>
        <v>46059.083333327682</v>
      </c>
      <c r="D2348" s="30"/>
      <c r="E2348" s="30">
        <v>0.49707686600000001</v>
      </c>
      <c r="F2348" s="30"/>
      <c r="G2348"/>
    </row>
    <row r="2349" spans="2:7" x14ac:dyDescent="0.35">
      <c r="B2349" s="28">
        <f t="shared" si="75"/>
        <v>46059.124999994347</v>
      </c>
      <c r="C2349" s="26">
        <f t="shared" si="74"/>
        <v>46059.124999994347</v>
      </c>
      <c r="D2349" s="30"/>
      <c r="E2349" s="30">
        <v>0.49334607899999999</v>
      </c>
      <c r="F2349" s="30"/>
      <c r="G2349"/>
    </row>
    <row r="2350" spans="2:7" x14ac:dyDescent="0.35">
      <c r="B2350" s="28">
        <f t="shared" si="75"/>
        <v>46059.166666661011</v>
      </c>
      <c r="C2350" s="26">
        <f t="shared" si="74"/>
        <v>46059.166666661011</v>
      </c>
      <c r="D2350" s="30"/>
      <c r="E2350" s="30">
        <v>0.49082541400000002</v>
      </c>
      <c r="F2350" s="30"/>
      <c r="G2350"/>
    </row>
    <row r="2351" spans="2:7" x14ac:dyDescent="0.35">
      <c r="B2351" s="28">
        <f t="shared" si="75"/>
        <v>46059.208333327675</v>
      </c>
      <c r="C2351" s="26">
        <f t="shared" si="74"/>
        <v>46059.208333327675</v>
      </c>
      <c r="D2351" s="30"/>
      <c r="E2351" s="30">
        <v>0.49350256799999997</v>
      </c>
      <c r="F2351" s="30"/>
      <c r="G2351"/>
    </row>
    <row r="2352" spans="2:7" x14ac:dyDescent="0.35">
      <c r="B2352" s="28">
        <f t="shared" si="75"/>
        <v>46059.249999994339</v>
      </c>
      <c r="C2352" s="26">
        <f t="shared" si="74"/>
        <v>46059.249999994339</v>
      </c>
      <c r="D2352" s="30"/>
      <c r="E2352" s="30">
        <v>0.50030393299999998</v>
      </c>
      <c r="F2352" s="30"/>
      <c r="G2352"/>
    </row>
    <row r="2353" spans="2:7" x14ac:dyDescent="0.35">
      <c r="B2353" s="28">
        <f t="shared" si="75"/>
        <v>46059.291666661004</v>
      </c>
      <c r="C2353" s="26">
        <f t="shared" si="74"/>
        <v>46059.291666661004</v>
      </c>
      <c r="D2353" s="30"/>
      <c r="E2353" s="30">
        <v>0.51941169499999995</v>
      </c>
      <c r="F2353" s="30"/>
      <c r="G2353"/>
    </row>
    <row r="2354" spans="2:7" x14ac:dyDescent="0.35">
      <c r="B2354" s="28">
        <f t="shared" si="75"/>
        <v>46059.333333327668</v>
      </c>
      <c r="C2354" s="26">
        <f t="shared" si="74"/>
        <v>46059.333333327668</v>
      </c>
      <c r="D2354" s="30"/>
      <c r="E2354" s="30">
        <v>0.54218013200000004</v>
      </c>
      <c r="F2354" s="30"/>
      <c r="G2354"/>
    </row>
    <row r="2355" spans="2:7" x14ac:dyDescent="0.35">
      <c r="B2355" s="28">
        <f t="shared" si="75"/>
        <v>46059.374999994332</v>
      </c>
      <c r="C2355" s="26">
        <f t="shared" si="74"/>
        <v>46059.374999994332</v>
      </c>
      <c r="D2355" s="30"/>
      <c r="E2355" s="30">
        <v>0.55693894600000005</v>
      </c>
      <c r="F2355" s="30"/>
      <c r="G2355"/>
    </row>
    <row r="2356" spans="2:7" x14ac:dyDescent="0.35">
      <c r="B2356" s="28">
        <f t="shared" si="75"/>
        <v>46059.416666660996</v>
      </c>
      <c r="C2356" s="26">
        <f t="shared" si="74"/>
        <v>46059.416666660996</v>
      </c>
      <c r="D2356" s="30"/>
      <c r="E2356" s="30">
        <v>0.56242191799999997</v>
      </c>
      <c r="F2356" s="30"/>
      <c r="G2356"/>
    </row>
    <row r="2357" spans="2:7" x14ac:dyDescent="0.35">
      <c r="B2357" s="28">
        <f t="shared" si="75"/>
        <v>46059.458333327661</v>
      </c>
      <c r="C2357" s="26">
        <f t="shared" si="74"/>
        <v>46059.458333327661</v>
      </c>
      <c r="D2357" s="30"/>
      <c r="E2357" s="30">
        <v>0.56776225000000002</v>
      </c>
      <c r="F2357" s="30"/>
      <c r="G2357"/>
    </row>
    <row r="2358" spans="2:7" x14ac:dyDescent="0.35">
      <c r="B2358" s="28">
        <f t="shared" si="75"/>
        <v>46059.499999994325</v>
      </c>
      <c r="C2358" s="26">
        <f t="shared" si="74"/>
        <v>46059.499999994325</v>
      </c>
      <c r="D2358" s="30"/>
      <c r="E2358" s="30">
        <v>0.56827086400000004</v>
      </c>
      <c r="F2358" s="30"/>
      <c r="G2358"/>
    </row>
    <row r="2359" spans="2:7" x14ac:dyDescent="0.35">
      <c r="B2359" s="28">
        <f t="shared" si="75"/>
        <v>46059.541666660989</v>
      </c>
      <c r="C2359" s="26">
        <f t="shared" si="74"/>
        <v>46059.541666660989</v>
      </c>
      <c r="D2359" s="30"/>
      <c r="E2359" s="30">
        <v>0.56718967200000003</v>
      </c>
      <c r="F2359" s="30"/>
      <c r="G2359"/>
    </row>
    <row r="2360" spans="2:7" x14ac:dyDescent="0.35">
      <c r="B2360" s="28">
        <f t="shared" si="75"/>
        <v>46059.583333327653</v>
      </c>
      <c r="C2360" s="26">
        <f t="shared" si="74"/>
        <v>46059.583333327653</v>
      </c>
      <c r="D2360" s="30"/>
      <c r="E2360" s="30">
        <v>0.56055595599999997</v>
      </c>
      <c r="F2360" s="30"/>
      <c r="G2360"/>
    </row>
    <row r="2361" spans="2:7" x14ac:dyDescent="0.35">
      <c r="B2361" s="28">
        <f t="shared" si="75"/>
        <v>46059.624999994317</v>
      </c>
      <c r="C2361" s="26">
        <f t="shared" si="74"/>
        <v>46059.624999994317</v>
      </c>
      <c r="D2361" s="30"/>
      <c r="E2361" s="30">
        <v>0.55590574999999998</v>
      </c>
      <c r="F2361" s="30"/>
      <c r="G2361"/>
    </row>
    <row r="2362" spans="2:7" x14ac:dyDescent="0.35">
      <c r="B2362" s="28">
        <f t="shared" si="75"/>
        <v>46059.666666660982</v>
      </c>
      <c r="C2362" s="26">
        <f t="shared" si="74"/>
        <v>46059.666666660982</v>
      </c>
      <c r="D2362" s="30"/>
      <c r="E2362" s="30">
        <v>0.54998659500000002</v>
      </c>
      <c r="F2362" s="30"/>
      <c r="G2362"/>
    </row>
    <row r="2363" spans="2:7" x14ac:dyDescent="0.35">
      <c r="B2363" s="28">
        <f t="shared" si="75"/>
        <v>46059.708333327646</v>
      </c>
      <c r="C2363" s="26">
        <f t="shared" si="74"/>
        <v>46059.708333327646</v>
      </c>
      <c r="D2363" s="30"/>
      <c r="E2363" s="30">
        <v>0.54939875000000005</v>
      </c>
      <c r="F2363" s="30"/>
      <c r="G2363"/>
    </row>
    <row r="2364" spans="2:7" x14ac:dyDescent="0.35">
      <c r="B2364" s="28">
        <f t="shared" si="75"/>
        <v>46059.74999999431</v>
      </c>
      <c r="C2364" s="26">
        <f t="shared" si="74"/>
        <v>46059.74999999431</v>
      </c>
      <c r="D2364" s="30"/>
      <c r="E2364" s="30">
        <v>0.53732445100000004</v>
      </c>
      <c r="F2364" s="30"/>
      <c r="G2364"/>
    </row>
    <row r="2365" spans="2:7" x14ac:dyDescent="0.35">
      <c r="B2365" s="28">
        <f t="shared" si="75"/>
        <v>46059.791666660974</v>
      </c>
      <c r="C2365" s="26">
        <f t="shared" si="74"/>
        <v>46059.791666660974</v>
      </c>
      <c r="D2365" s="30"/>
      <c r="E2365" s="30">
        <v>0.53564889199999999</v>
      </c>
      <c r="F2365" s="30"/>
      <c r="G2365"/>
    </row>
    <row r="2366" spans="2:7" x14ac:dyDescent="0.35">
      <c r="B2366" s="28">
        <f t="shared" si="75"/>
        <v>46059.833333327639</v>
      </c>
      <c r="C2366" s="26">
        <f t="shared" si="74"/>
        <v>46059.833333327639</v>
      </c>
      <c r="D2366" s="30"/>
      <c r="E2366" s="30">
        <v>0.51809234699999995</v>
      </c>
      <c r="F2366" s="30"/>
      <c r="G2366"/>
    </row>
    <row r="2367" spans="2:7" x14ac:dyDescent="0.35">
      <c r="B2367" s="28">
        <f t="shared" si="75"/>
        <v>46059.874999994303</v>
      </c>
      <c r="C2367" s="26">
        <f t="shared" si="74"/>
        <v>46059.874999994303</v>
      </c>
      <c r="D2367" s="30"/>
      <c r="E2367" s="30">
        <v>0.50781598900000002</v>
      </c>
      <c r="F2367" s="30"/>
      <c r="G2367"/>
    </row>
    <row r="2368" spans="2:7" x14ac:dyDescent="0.35">
      <c r="B2368" s="28">
        <f t="shared" si="75"/>
        <v>46059.916666660967</v>
      </c>
      <c r="C2368" s="26">
        <f t="shared" si="74"/>
        <v>46059.916666660967</v>
      </c>
      <c r="D2368" s="30"/>
      <c r="E2368" s="30">
        <v>0.50001422799999995</v>
      </c>
      <c r="F2368" s="30"/>
      <c r="G2368"/>
    </row>
    <row r="2369" spans="2:7" x14ac:dyDescent="0.35">
      <c r="B2369" s="28">
        <f t="shared" si="75"/>
        <v>46059.958333327631</v>
      </c>
      <c r="C2369" s="26">
        <f t="shared" si="74"/>
        <v>46059.958333327631</v>
      </c>
      <c r="D2369" s="30"/>
      <c r="E2369" s="30">
        <v>0.50557691199999999</v>
      </c>
      <c r="F2369" s="30"/>
      <c r="G2369"/>
    </row>
    <row r="2370" spans="2:7" x14ac:dyDescent="0.35">
      <c r="B2370" s="28">
        <f t="shared" si="75"/>
        <v>46059.999999994296</v>
      </c>
      <c r="C2370" s="26">
        <f t="shared" si="74"/>
        <v>46059.999999994296</v>
      </c>
      <c r="D2370" s="30"/>
      <c r="E2370" s="30">
        <v>0.49883027499999999</v>
      </c>
      <c r="F2370" s="30"/>
      <c r="G2370"/>
    </row>
    <row r="2371" spans="2:7" x14ac:dyDescent="0.35">
      <c r="B2371" s="28">
        <f t="shared" si="75"/>
        <v>46060.04166666096</v>
      </c>
      <c r="C2371" s="26">
        <f t="shared" si="74"/>
        <v>46060.04166666096</v>
      </c>
      <c r="D2371" s="30"/>
      <c r="E2371" s="30">
        <v>0.49585056300000002</v>
      </c>
      <c r="F2371" s="30"/>
      <c r="G2371"/>
    </row>
    <row r="2372" spans="2:7" x14ac:dyDescent="0.35">
      <c r="B2372" s="28">
        <f t="shared" si="75"/>
        <v>46060.083333327624</v>
      </c>
      <c r="C2372" s="26">
        <f t="shared" si="74"/>
        <v>46060.083333327624</v>
      </c>
      <c r="D2372" s="30"/>
      <c r="E2372" s="30">
        <v>0.49137961099999999</v>
      </c>
      <c r="F2372" s="30"/>
      <c r="G2372"/>
    </row>
    <row r="2373" spans="2:7" x14ac:dyDescent="0.35">
      <c r="B2373" s="28">
        <f t="shared" si="75"/>
        <v>46060.124999994288</v>
      </c>
      <c r="C2373" s="26">
        <f t="shared" si="74"/>
        <v>46060.124999994288</v>
      </c>
      <c r="D2373" s="30"/>
      <c r="E2373" s="30">
        <v>0.48769158400000001</v>
      </c>
      <c r="F2373" s="30"/>
      <c r="G2373"/>
    </row>
    <row r="2374" spans="2:7" x14ac:dyDescent="0.35">
      <c r="B2374" s="28">
        <f t="shared" si="75"/>
        <v>46060.166666660953</v>
      </c>
      <c r="C2374" s="26">
        <f t="shared" si="74"/>
        <v>46060.166666660953</v>
      </c>
      <c r="D2374" s="30"/>
      <c r="E2374" s="30">
        <v>0.48519981000000001</v>
      </c>
      <c r="F2374" s="30"/>
      <c r="G2374"/>
    </row>
    <row r="2375" spans="2:7" x14ac:dyDescent="0.35">
      <c r="B2375" s="28">
        <f t="shared" si="75"/>
        <v>46060.208333327617</v>
      </c>
      <c r="C2375" s="26">
        <f t="shared" si="74"/>
        <v>46060.208333327617</v>
      </c>
      <c r="D2375" s="30"/>
      <c r="E2375" s="30">
        <v>0.48784627899999999</v>
      </c>
      <c r="F2375" s="30"/>
      <c r="G2375"/>
    </row>
    <row r="2376" spans="2:7" x14ac:dyDescent="0.35">
      <c r="B2376" s="28">
        <f t="shared" si="75"/>
        <v>46060.249999994281</v>
      </c>
      <c r="C2376" s="26">
        <f t="shared" si="74"/>
        <v>46060.249999994281</v>
      </c>
      <c r="D2376" s="30"/>
      <c r="E2376" s="30">
        <v>0.49456969000000001</v>
      </c>
      <c r="F2376" s="30"/>
      <c r="G2376"/>
    </row>
    <row r="2377" spans="2:7" x14ac:dyDescent="0.35">
      <c r="B2377" s="28">
        <f t="shared" si="75"/>
        <v>46060.291666660945</v>
      </c>
      <c r="C2377" s="26">
        <f t="shared" si="74"/>
        <v>46060.291666660945</v>
      </c>
      <c r="D2377" s="30"/>
      <c r="E2377" s="30">
        <v>0.51345844799999996</v>
      </c>
      <c r="F2377" s="30"/>
      <c r="G2377"/>
    </row>
    <row r="2378" spans="2:7" x14ac:dyDescent="0.35">
      <c r="B2378" s="28">
        <f t="shared" si="75"/>
        <v>46060.33333332761</v>
      </c>
      <c r="C2378" s="26">
        <f t="shared" si="74"/>
        <v>46060.33333332761</v>
      </c>
      <c r="D2378" s="30"/>
      <c r="E2378" s="30">
        <v>0.53596592399999998</v>
      </c>
      <c r="F2378" s="30"/>
      <c r="G2378"/>
    </row>
    <row r="2379" spans="2:7" x14ac:dyDescent="0.35">
      <c r="B2379" s="28">
        <f t="shared" si="75"/>
        <v>46060.374999994274</v>
      </c>
      <c r="C2379" s="26">
        <f t="shared" si="74"/>
        <v>46060.374999994274</v>
      </c>
      <c r="D2379" s="30"/>
      <c r="E2379" s="30">
        <v>0.55055558000000004</v>
      </c>
      <c r="F2379" s="30"/>
      <c r="G2379"/>
    </row>
    <row r="2380" spans="2:7" x14ac:dyDescent="0.35">
      <c r="B2380" s="28">
        <f t="shared" si="75"/>
        <v>46060.416666660938</v>
      </c>
      <c r="C2380" s="26">
        <f t="shared" si="74"/>
        <v>46060.416666660938</v>
      </c>
      <c r="D2380" s="30"/>
      <c r="E2380" s="30">
        <v>0.55597570900000004</v>
      </c>
      <c r="F2380" s="30"/>
      <c r="G2380"/>
    </row>
    <row r="2381" spans="2:7" x14ac:dyDescent="0.35">
      <c r="B2381" s="28">
        <f t="shared" si="75"/>
        <v>46060.458333327602</v>
      </c>
      <c r="C2381" s="26">
        <f t="shared" si="74"/>
        <v>46060.458333327602</v>
      </c>
      <c r="D2381" s="30"/>
      <c r="E2381" s="30">
        <v>0.56125483200000004</v>
      </c>
      <c r="F2381" s="30"/>
      <c r="G2381"/>
    </row>
    <row r="2382" spans="2:7" x14ac:dyDescent="0.35">
      <c r="B2382" s="28">
        <f t="shared" si="75"/>
        <v>46060.499999994267</v>
      </c>
      <c r="C2382" s="26">
        <f t="shared" si="74"/>
        <v>46060.499999994267</v>
      </c>
      <c r="D2382" s="30"/>
      <c r="E2382" s="30">
        <v>0.56175761700000004</v>
      </c>
      <c r="F2382" s="30"/>
      <c r="G2382"/>
    </row>
    <row r="2383" spans="2:7" x14ac:dyDescent="0.35">
      <c r="B2383" s="28">
        <f t="shared" si="75"/>
        <v>46060.541666660931</v>
      </c>
      <c r="C2383" s="26">
        <f t="shared" si="74"/>
        <v>46060.541666660931</v>
      </c>
      <c r="D2383" s="30"/>
      <c r="E2383" s="30">
        <v>0.56068881699999995</v>
      </c>
      <c r="F2383" s="30"/>
      <c r="G2383"/>
    </row>
    <row r="2384" spans="2:7" x14ac:dyDescent="0.35">
      <c r="B2384" s="28">
        <f t="shared" si="75"/>
        <v>46060.583333327595</v>
      </c>
      <c r="C2384" s="26">
        <f t="shared" si="74"/>
        <v>46060.583333327595</v>
      </c>
      <c r="D2384" s="30"/>
      <c r="E2384" s="30">
        <v>0.55413113400000003</v>
      </c>
      <c r="F2384" s="30"/>
      <c r="G2384"/>
    </row>
    <row r="2385" spans="2:7" x14ac:dyDescent="0.35">
      <c r="B2385" s="28">
        <f t="shared" si="75"/>
        <v>46060.624999994259</v>
      </c>
      <c r="C2385" s="26">
        <f t="shared" si="74"/>
        <v>46060.624999994259</v>
      </c>
      <c r="D2385" s="30"/>
      <c r="E2385" s="30">
        <v>0.54953422600000001</v>
      </c>
      <c r="F2385" s="30"/>
      <c r="G2385"/>
    </row>
    <row r="2386" spans="2:7" x14ac:dyDescent="0.35">
      <c r="B2386" s="28">
        <f t="shared" si="75"/>
        <v>46060.666666660924</v>
      </c>
      <c r="C2386" s="26">
        <f t="shared" si="74"/>
        <v>46060.666666660924</v>
      </c>
      <c r="D2386" s="30"/>
      <c r="E2386" s="30">
        <v>0.54368291300000005</v>
      </c>
      <c r="F2386" s="30"/>
      <c r="G2386"/>
    </row>
    <row r="2387" spans="2:7" x14ac:dyDescent="0.35">
      <c r="B2387" s="28">
        <f t="shared" si="75"/>
        <v>46060.708333327588</v>
      </c>
      <c r="C2387" s="26">
        <f t="shared" ref="C2387:C2450" si="76">B2387</f>
        <v>46060.708333327588</v>
      </c>
      <c r="D2387" s="30"/>
      <c r="E2387" s="30">
        <v>0.54310180600000002</v>
      </c>
      <c r="F2387" s="30"/>
      <c r="G2387"/>
    </row>
    <row r="2388" spans="2:7" x14ac:dyDescent="0.35">
      <c r="B2388" s="28">
        <f t="shared" ref="B2388:B2451" si="77">B2387+1/24</f>
        <v>46060.749999994252</v>
      </c>
      <c r="C2388" s="26">
        <f t="shared" si="76"/>
        <v>46060.749999994252</v>
      </c>
      <c r="D2388" s="30"/>
      <c r="E2388" s="30">
        <v>0.53116589700000005</v>
      </c>
      <c r="F2388" s="30"/>
      <c r="G2388"/>
    </row>
    <row r="2389" spans="2:7" x14ac:dyDescent="0.35">
      <c r="B2389" s="28">
        <f t="shared" si="77"/>
        <v>46060.791666660916</v>
      </c>
      <c r="C2389" s="26">
        <f t="shared" si="76"/>
        <v>46060.791666660916</v>
      </c>
      <c r="D2389" s="30"/>
      <c r="E2389" s="30">
        <v>0.52950954299999997</v>
      </c>
      <c r="F2389" s="30"/>
      <c r="G2389"/>
    </row>
    <row r="2390" spans="2:7" x14ac:dyDescent="0.35">
      <c r="B2390" s="28">
        <f t="shared" si="77"/>
        <v>46060.83333332758</v>
      </c>
      <c r="C2390" s="26">
        <f t="shared" si="76"/>
        <v>46060.83333332758</v>
      </c>
      <c r="D2390" s="30"/>
      <c r="E2390" s="30">
        <v>0.51215422200000005</v>
      </c>
      <c r="F2390" s="30"/>
      <c r="G2390"/>
    </row>
    <row r="2391" spans="2:7" x14ac:dyDescent="0.35">
      <c r="B2391" s="28">
        <f t="shared" si="77"/>
        <v>46060.874999994245</v>
      </c>
      <c r="C2391" s="26">
        <f t="shared" si="76"/>
        <v>46060.874999994245</v>
      </c>
      <c r="D2391" s="30"/>
      <c r="E2391" s="30">
        <v>0.50199564600000002</v>
      </c>
      <c r="F2391" s="30"/>
      <c r="G2391"/>
    </row>
    <row r="2392" spans="2:7" x14ac:dyDescent="0.35">
      <c r="B2392" s="28">
        <f t="shared" si="77"/>
        <v>46060.916666660909</v>
      </c>
      <c r="C2392" s="26">
        <f t="shared" si="76"/>
        <v>46060.916666660909</v>
      </c>
      <c r="D2392" s="30"/>
      <c r="E2392" s="30">
        <v>0.49428330599999998</v>
      </c>
      <c r="F2392" s="30"/>
      <c r="G2392"/>
    </row>
    <row r="2393" spans="2:7" x14ac:dyDescent="0.35">
      <c r="B2393" s="28">
        <f t="shared" si="77"/>
        <v>46060.958333327573</v>
      </c>
      <c r="C2393" s="26">
        <f t="shared" si="76"/>
        <v>46060.958333327573</v>
      </c>
      <c r="D2393" s="30"/>
      <c r="E2393" s="30">
        <v>0.49978223300000002</v>
      </c>
      <c r="F2393" s="30"/>
      <c r="G2393"/>
    </row>
    <row r="2394" spans="2:7" x14ac:dyDescent="0.35">
      <c r="B2394" s="28">
        <f t="shared" si="77"/>
        <v>46060.999999994237</v>
      </c>
      <c r="C2394" s="26">
        <f t="shared" si="76"/>
        <v>46060.999999994237</v>
      </c>
      <c r="D2394" s="30"/>
      <c r="E2394" s="30">
        <v>0.50989465899999997</v>
      </c>
      <c r="F2394" s="30"/>
      <c r="G2394"/>
    </row>
    <row r="2395" spans="2:7" x14ac:dyDescent="0.35">
      <c r="B2395" s="28">
        <f t="shared" si="77"/>
        <v>46061.041666660902</v>
      </c>
      <c r="C2395" s="26">
        <f t="shared" si="76"/>
        <v>46061.041666660902</v>
      </c>
      <c r="D2395" s="30"/>
      <c r="E2395" s="30">
        <v>0.50279167300000005</v>
      </c>
      <c r="F2395" s="30"/>
      <c r="G2395"/>
    </row>
    <row r="2396" spans="2:7" x14ac:dyDescent="0.35">
      <c r="B2396" s="28">
        <f t="shared" si="77"/>
        <v>46061.083333327566</v>
      </c>
      <c r="C2396" s="26">
        <f t="shared" si="76"/>
        <v>46061.083333327566</v>
      </c>
      <c r="D2396" s="30"/>
      <c r="E2396" s="30">
        <v>0.49785610000000002</v>
      </c>
      <c r="F2396" s="30"/>
      <c r="G2396"/>
    </row>
    <row r="2397" spans="2:7" x14ac:dyDescent="0.35">
      <c r="B2397" s="28">
        <f t="shared" si="77"/>
        <v>46061.12499999423</v>
      </c>
      <c r="C2397" s="26">
        <f t="shared" si="76"/>
        <v>46061.12499999423</v>
      </c>
      <c r="D2397" s="30"/>
      <c r="E2397" s="30">
        <v>0.49816572100000001</v>
      </c>
      <c r="F2397" s="30"/>
      <c r="G2397"/>
    </row>
    <row r="2398" spans="2:7" x14ac:dyDescent="0.35">
      <c r="B2398" s="28">
        <f t="shared" si="77"/>
        <v>46061.166666660894</v>
      </c>
      <c r="C2398" s="26">
        <f t="shared" si="76"/>
        <v>46061.166666660894</v>
      </c>
      <c r="D2398" s="30"/>
      <c r="E2398" s="30">
        <v>0.494642199</v>
      </c>
      <c r="F2398" s="30"/>
      <c r="G2398"/>
    </row>
    <row r="2399" spans="2:7" x14ac:dyDescent="0.35">
      <c r="B2399" s="28">
        <f t="shared" si="77"/>
        <v>46061.208333327559</v>
      </c>
      <c r="C2399" s="26">
        <f t="shared" si="76"/>
        <v>46061.208333327559</v>
      </c>
      <c r="D2399" s="30"/>
      <c r="E2399" s="30">
        <v>0.49888074900000001</v>
      </c>
      <c r="F2399" s="30"/>
      <c r="G2399"/>
    </row>
    <row r="2400" spans="2:7" x14ac:dyDescent="0.35">
      <c r="B2400" s="28">
        <f t="shared" si="77"/>
        <v>46061.249999994223</v>
      </c>
      <c r="C2400" s="26">
        <f t="shared" si="76"/>
        <v>46061.249999994223</v>
      </c>
      <c r="D2400" s="30"/>
      <c r="E2400" s="30">
        <v>0.52886325000000001</v>
      </c>
      <c r="F2400" s="30"/>
      <c r="G2400"/>
    </row>
    <row r="2401" spans="2:7" x14ac:dyDescent="0.35">
      <c r="B2401" s="28">
        <f t="shared" si="77"/>
        <v>46061.291666660887</v>
      </c>
      <c r="C2401" s="26">
        <f t="shared" si="76"/>
        <v>46061.291666660887</v>
      </c>
      <c r="D2401" s="30"/>
      <c r="E2401" s="30">
        <v>0.56607418099999995</v>
      </c>
      <c r="F2401" s="30"/>
      <c r="G2401"/>
    </row>
    <row r="2402" spans="2:7" x14ac:dyDescent="0.35">
      <c r="B2402" s="28">
        <f t="shared" si="77"/>
        <v>46061.333333327551</v>
      </c>
      <c r="C2402" s="26">
        <f t="shared" si="76"/>
        <v>46061.333333327551</v>
      </c>
      <c r="D2402" s="30"/>
      <c r="E2402" s="30">
        <v>0.57367990400000002</v>
      </c>
      <c r="F2402" s="30"/>
      <c r="G2402"/>
    </row>
    <row r="2403" spans="2:7" x14ac:dyDescent="0.35">
      <c r="B2403" s="28">
        <f t="shared" si="77"/>
        <v>46061.374999994216</v>
      </c>
      <c r="C2403" s="26">
        <f t="shared" si="76"/>
        <v>46061.374999994216</v>
      </c>
      <c r="D2403" s="30"/>
      <c r="E2403" s="30">
        <v>0.56551233199999995</v>
      </c>
      <c r="F2403" s="30"/>
      <c r="G2403"/>
    </row>
    <row r="2404" spans="2:7" x14ac:dyDescent="0.35">
      <c r="B2404" s="28">
        <f t="shared" si="77"/>
        <v>46061.41666666088</v>
      </c>
      <c r="C2404" s="26">
        <f t="shared" si="76"/>
        <v>46061.41666666088</v>
      </c>
      <c r="D2404" s="30"/>
      <c r="E2404" s="30">
        <v>0.56488941500000001</v>
      </c>
      <c r="F2404" s="30"/>
      <c r="G2404"/>
    </row>
    <row r="2405" spans="2:7" x14ac:dyDescent="0.35">
      <c r="B2405" s="28">
        <f t="shared" si="77"/>
        <v>46061.458333327544</v>
      </c>
      <c r="C2405" s="26">
        <f t="shared" si="76"/>
        <v>46061.458333327544</v>
      </c>
      <c r="D2405" s="30"/>
      <c r="E2405" s="30">
        <v>0.56787708599999998</v>
      </c>
      <c r="F2405" s="30"/>
      <c r="G2405"/>
    </row>
    <row r="2406" spans="2:7" x14ac:dyDescent="0.35">
      <c r="B2406" s="28">
        <f t="shared" si="77"/>
        <v>46061.499999994208</v>
      </c>
      <c r="C2406" s="26">
        <f t="shared" si="76"/>
        <v>46061.499999994208</v>
      </c>
      <c r="D2406" s="30"/>
      <c r="E2406" s="30">
        <v>0.56843574900000005</v>
      </c>
      <c r="F2406" s="30"/>
      <c r="G2406"/>
    </row>
    <row r="2407" spans="2:7" x14ac:dyDescent="0.35">
      <c r="B2407" s="28">
        <f t="shared" si="77"/>
        <v>46061.541666660873</v>
      </c>
      <c r="C2407" s="26">
        <f t="shared" si="76"/>
        <v>46061.541666660873</v>
      </c>
      <c r="D2407" s="30"/>
      <c r="E2407" s="30">
        <v>0.56942495500000001</v>
      </c>
      <c r="F2407" s="30"/>
      <c r="G2407"/>
    </row>
    <row r="2408" spans="2:7" x14ac:dyDescent="0.35">
      <c r="B2408" s="28">
        <f t="shared" si="77"/>
        <v>46061.583333327537</v>
      </c>
      <c r="C2408" s="26">
        <f t="shared" si="76"/>
        <v>46061.583333327537</v>
      </c>
      <c r="D2408" s="30"/>
      <c r="E2408" s="30">
        <v>0.57214795900000004</v>
      </c>
      <c r="F2408" s="30"/>
      <c r="G2408"/>
    </row>
    <row r="2409" spans="2:7" x14ac:dyDescent="0.35">
      <c r="B2409" s="28">
        <f t="shared" si="77"/>
        <v>46061.624999994201</v>
      </c>
      <c r="C2409" s="26">
        <f t="shared" si="76"/>
        <v>46061.624999994201</v>
      </c>
      <c r="D2409" s="30"/>
      <c r="E2409" s="30">
        <v>0.57320549799999998</v>
      </c>
      <c r="F2409" s="30"/>
      <c r="G2409"/>
    </row>
    <row r="2410" spans="2:7" x14ac:dyDescent="0.35">
      <c r="B2410" s="28">
        <f t="shared" si="77"/>
        <v>46061.666666660865</v>
      </c>
      <c r="C2410" s="26">
        <f t="shared" si="76"/>
        <v>46061.666666660865</v>
      </c>
      <c r="D2410" s="30"/>
      <c r="E2410" s="30">
        <v>0.57298610999999999</v>
      </c>
      <c r="F2410" s="30"/>
      <c r="G2410"/>
    </row>
    <row r="2411" spans="2:7" x14ac:dyDescent="0.35">
      <c r="B2411" s="28">
        <f t="shared" si="77"/>
        <v>46061.70833332753</v>
      </c>
      <c r="C2411" s="26">
        <f t="shared" si="76"/>
        <v>46061.70833332753</v>
      </c>
      <c r="D2411" s="30"/>
      <c r="E2411" s="30">
        <v>0.56985968499999995</v>
      </c>
      <c r="F2411" s="30"/>
      <c r="G2411"/>
    </row>
    <row r="2412" spans="2:7" x14ac:dyDescent="0.35">
      <c r="B2412" s="28">
        <f t="shared" si="77"/>
        <v>46061.749999994194</v>
      </c>
      <c r="C2412" s="26">
        <f t="shared" si="76"/>
        <v>46061.749999994194</v>
      </c>
      <c r="D2412" s="30"/>
      <c r="E2412" s="30">
        <v>0.55947292800000004</v>
      </c>
      <c r="F2412" s="30"/>
      <c r="G2412"/>
    </row>
    <row r="2413" spans="2:7" x14ac:dyDescent="0.35">
      <c r="B2413" s="28">
        <f t="shared" si="77"/>
        <v>46061.791666660858</v>
      </c>
      <c r="C2413" s="26">
        <f t="shared" si="76"/>
        <v>46061.791666660858</v>
      </c>
      <c r="D2413" s="30"/>
      <c r="E2413" s="30">
        <v>0.55835979999999996</v>
      </c>
      <c r="F2413" s="30"/>
      <c r="G2413"/>
    </row>
    <row r="2414" spans="2:7" x14ac:dyDescent="0.35">
      <c r="B2414" s="28">
        <f t="shared" si="77"/>
        <v>46061.833333327522</v>
      </c>
      <c r="C2414" s="26">
        <f t="shared" si="76"/>
        <v>46061.833333327522</v>
      </c>
      <c r="D2414" s="30"/>
      <c r="E2414" s="30">
        <v>0.54099977099999996</v>
      </c>
      <c r="F2414" s="30"/>
      <c r="G2414"/>
    </row>
    <row r="2415" spans="2:7" x14ac:dyDescent="0.35">
      <c r="B2415" s="28">
        <f t="shared" si="77"/>
        <v>46061.874999994187</v>
      </c>
      <c r="C2415" s="26">
        <f t="shared" si="76"/>
        <v>46061.874999994187</v>
      </c>
      <c r="D2415" s="30"/>
      <c r="E2415" s="30">
        <v>0.53907369599999999</v>
      </c>
      <c r="F2415" s="30"/>
      <c r="G2415"/>
    </row>
    <row r="2416" spans="2:7" x14ac:dyDescent="0.35">
      <c r="B2416" s="28">
        <f t="shared" si="77"/>
        <v>46061.916666660851</v>
      </c>
      <c r="C2416" s="26">
        <f t="shared" si="76"/>
        <v>46061.916666660851</v>
      </c>
      <c r="D2416" s="30"/>
      <c r="E2416" s="30">
        <v>0.52896321099999999</v>
      </c>
      <c r="F2416" s="30"/>
      <c r="G2416"/>
    </row>
    <row r="2417" spans="2:7" x14ac:dyDescent="0.35">
      <c r="B2417" s="28">
        <f t="shared" si="77"/>
        <v>46061.958333327515</v>
      </c>
      <c r="C2417" s="26">
        <f t="shared" si="76"/>
        <v>46061.958333327515</v>
      </c>
      <c r="D2417" s="30"/>
      <c r="E2417" s="30">
        <v>0.53431421499999998</v>
      </c>
      <c r="F2417" s="30"/>
      <c r="G2417"/>
    </row>
    <row r="2418" spans="2:7" x14ac:dyDescent="0.35">
      <c r="B2418" s="28">
        <f t="shared" si="77"/>
        <v>46061.999999994179</v>
      </c>
      <c r="C2418" s="26">
        <f t="shared" si="76"/>
        <v>46061.999999994179</v>
      </c>
      <c r="D2418" s="30"/>
      <c r="E2418" s="30">
        <v>0.51759473199999995</v>
      </c>
      <c r="F2418" s="30"/>
      <c r="G2418"/>
    </row>
    <row r="2419" spans="2:7" x14ac:dyDescent="0.35">
      <c r="B2419" s="28">
        <f t="shared" si="77"/>
        <v>46062.041666660843</v>
      </c>
      <c r="C2419" s="26">
        <f t="shared" si="76"/>
        <v>46062.041666660843</v>
      </c>
      <c r="D2419" s="30"/>
      <c r="E2419" s="30">
        <v>0.51038448199999997</v>
      </c>
      <c r="F2419" s="30"/>
      <c r="G2419"/>
    </row>
    <row r="2420" spans="2:7" x14ac:dyDescent="0.35">
      <c r="B2420" s="28">
        <f t="shared" si="77"/>
        <v>46062.083333327508</v>
      </c>
      <c r="C2420" s="26">
        <f t="shared" si="76"/>
        <v>46062.083333327508</v>
      </c>
      <c r="D2420" s="30"/>
      <c r="E2420" s="30">
        <v>0.50537437500000004</v>
      </c>
      <c r="F2420" s="30"/>
      <c r="G2420"/>
    </row>
    <row r="2421" spans="2:7" x14ac:dyDescent="0.35">
      <c r="B2421" s="28">
        <f t="shared" si="77"/>
        <v>46062.124999994172</v>
      </c>
      <c r="C2421" s="26">
        <f t="shared" si="76"/>
        <v>46062.124999994172</v>
      </c>
      <c r="D2421" s="30"/>
      <c r="E2421" s="30">
        <v>0.50568867100000003</v>
      </c>
      <c r="F2421" s="30"/>
      <c r="G2421"/>
    </row>
    <row r="2422" spans="2:7" x14ac:dyDescent="0.35">
      <c r="B2422" s="28">
        <f t="shared" si="77"/>
        <v>46062.166666660836</v>
      </c>
      <c r="C2422" s="26">
        <f t="shared" si="76"/>
        <v>46062.166666660836</v>
      </c>
      <c r="D2422" s="30"/>
      <c r="E2422" s="30">
        <v>0.50211194000000003</v>
      </c>
      <c r="F2422" s="30"/>
      <c r="G2422"/>
    </row>
    <row r="2423" spans="2:7" x14ac:dyDescent="0.35">
      <c r="B2423" s="28">
        <f t="shared" si="77"/>
        <v>46062.2083333275</v>
      </c>
      <c r="C2423" s="26">
        <f t="shared" si="76"/>
        <v>46062.2083333275</v>
      </c>
      <c r="D2423" s="30"/>
      <c r="E2423" s="30">
        <v>0.50641449699999996</v>
      </c>
      <c r="F2423" s="30"/>
      <c r="G2423"/>
    </row>
    <row r="2424" spans="2:7" x14ac:dyDescent="0.35">
      <c r="B2424" s="28">
        <f t="shared" si="77"/>
        <v>46062.249999994165</v>
      </c>
      <c r="C2424" s="26">
        <f t="shared" si="76"/>
        <v>46062.249999994165</v>
      </c>
      <c r="D2424" s="30"/>
      <c r="E2424" s="30">
        <v>0.53684977300000003</v>
      </c>
      <c r="F2424" s="30"/>
      <c r="G2424"/>
    </row>
    <row r="2425" spans="2:7" x14ac:dyDescent="0.35">
      <c r="B2425" s="28">
        <f t="shared" si="77"/>
        <v>46062.291666660829</v>
      </c>
      <c r="C2425" s="26">
        <f t="shared" si="76"/>
        <v>46062.291666660829</v>
      </c>
      <c r="D2425" s="30"/>
      <c r="E2425" s="30">
        <v>0.57462263800000002</v>
      </c>
      <c r="F2425" s="30"/>
      <c r="G2425"/>
    </row>
    <row r="2426" spans="2:7" x14ac:dyDescent="0.35">
      <c r="B2426" s="28">
        <f t="shared" si="77"/>
        <v>46062.333333327493</v>
      </c>
      <c r="C2426" s="26">
        <f t="shared" si="76"/>
        <v>46062.333333327493</v>
      </c>
      <c r="D2426" s="30"/>
      <c r="E2426" s="30">
        <v>0.582343218</v>
      </c>
      <c r="F2426" s="30"/>
      <c r="G2426"/>
    </row>
    <row r="2427" spans="2:7" x14ac:dyDescent="0.35">
      <c r="B2427" s="28">
        <f t="shared" si="77"/>
        <v>46062.374999994157</v>
      </c>
      <c r="C2427" s="26">
        <f t="shared" si="76"/>
        <v>46062.374999994157</v>
      </c>
      <c r="D2427" s="30"/>
      <c r="E2427" s="30">
        <v>0.57405230399999996</v>
      </c>
      <c r="F2427" s="30"/>
      <c r="G2427"/>
    </row>
    <row r="2428" spans="2:7" x14ac:dyDescent="0.35">
      <c r="B2428" s="28">
        <f t="shared" si="77"/>
        <v>46062.416666660822</v>
      </c>
      <c r="C2428" s="26">
        <f t="shared" si="76"/>
        <v>46062.416666660822</v>
      </c>
      <c r="D2428" s="30"/>
      <c r="E2428" s="30">
        <v>0.57341998000000005</v>
      </c>
      <c r="F2428" s="30"/>
      <c r="G2428"/>
    </row>
    <row r="2429" spans="2:7" x14ac:dyDescent="0.35">
      <c r="B2429" s="28">
        <f t="shared" si="77"/>
        <v>46062.458333327486</v>
      </c>
      <c r="C2429" s="26">
        <f t="shared" si="76"/>
        <v>46062.458333327486</v>
      </c>
      <c r="D2429" s="30"/>
      <c r="E2429" s="30">
        <v>0.57645276899999998</v>
      </c>
      <c r="F2429" s="30"/>
      <c r="G2429"/>
    </row>
    <row r="2430" spans="2:7" x14ac:dyDescent="0.35">
      <c r="B2430" s="28">
        <f t="shared" si="77"/>
        <v>46062.49999999415</v>
      </c>
      <c r="C2430" s="26">
        <f t="shared" si="76"/>
        <v>46062.49999999415</v>
      </c>
      <c r="D2430" s="30"/>
      <c r="E2430" s="30">
        <v>0.57701986800000005</v>
      </c>
      <c r="F2430" s="30"/>
      <c r="G2430"/>
    </row>
    <row r="2431" spans="2:7" x14ac:dyDescent="0.35">
      <c r="B2431" s="28">
        <f t="shared" si="77"/>
        <v>46062.541666660814</v>
      </c>
      <c r="C2431" s="26">
        <f t="shared" si="76"/>
        <v>46062.541666660814</v>
      </c>
      <c r="D2431" s="30"/>
      <c r="E2431" s="30">
        <v>0.57802401299999995</v>
      </c>
      <c r="F2431" s="30"/>
      <c r="G2431"/>
    </row>
    <row r="2432" spans="2:7" x14ac:dyDescent="0.35">
      <c r="B2432" s="28">
        <f t="shared" si="77"/>
        <v>46062.583333327479</v>
      </c>
      <c r="C2432" s="26">
        <f t="shared" si="76"/>
        <v>46062.583333327479</v>
      </c>
      <c r="D2432" s="30"/>
      <c r="E2432" s="30">
        <v>0.58078813799999995</v>
      </c>
      <c r="F2432" s="30"/>
      <c r="G2432"/>
    </row>
    <row r="2433" spans="2:7" x14ac:dyDescent="0.35">
      <c r="B2433" s="28">
        <f t="shared" si="77"/>
        <v>46062.624999994143</v>
      </c>
      <c r="C2433" s="26">
        <f t="shared" si="76"/>
        <v>46062.624999994143</v>
      </c>
      <c r="D2433" s="30"/>
      <c r="E2433" s="30">
        <v>0.58186164699999998</v>
      </c>
      <c r="F2433" s="30"/>
      <c r="G2433"/>
    </row>
    <row r="2434" spans="2:7" x14ac:dyDescent="0.35">
      <c r="B2434" s="28">
        <f t="shared" si="77"/>
        <v>46062.666666660807</v>
      </c>
      <c r="C2434" s="26">
        <f t="shared" si="76"/>
        <v>46062.666666660807</v>
      </c>
      <c r="D2434" s="30"/>
      <c r="E2434" s="30">
        <v>0.58163894599999999</v>
      </c>
      <c r="F2434" s="30"/>
      <c r="G2434"/>
    </row>
    <row r="2435" spans="2:7" x14ac:dyDescent="0.35">
      <c r="B2435" s="28">
        <f t="shared" si="77"/>
        <v>46062.708333327471</v>
      </c>
      <c r="C2435" s="26">
        <f t="shared" si="76"/>
        <v>46062.708333327471</v>
      </c>
      <c r="D2435" s="30"/>
      <c r="E2435" s="30">
        <v>0.57846530799999996</v>
      </c>
      <c r="F2435" s="30"/>
      <c r="G2435"/>
    </row>
    <row r="2436" spans="2:7" x14ac:dyDescent="0.35">
      <c r="B2436" s="28">
        <f t="shared" si="77"/>
        <v>46062.749999994136</v>
      </c>
      <c r="C2436" s="26">
        <f t="shared" si="76"/>
        <v>46062.749999994136</v>
      </c>
      <c r="D2436" s="30"/>
      <c r="E2436" s="30">
        <v>0.56792169699999995</v>
      </c>
      <c r="F2436" s="30"/>
      <c r="G2436"/>
    </row>
    <row r="2437" spans="2:7" x14ac:dyDescent="0.35">
      <c r="B2437" s="28">
        <f t="shared" si="77"/>
        <v>46062.7916666608</v>
      </c>
      <c r="C2437" s="26">
        <f t="shared" si="76"/>
        <v>46062.7916666608</v>
      </c>
      <c r="D2437" s="30"/>
      <c r="E2437" s="30">
        <v>0.56679175999999998</v>
      </c>
      <c r="F2437" s="30"/>
      <c r="G2437"/>
    </row>
    <row r="2438" spans="2:7" x14ac:dyDescent="0.35">
      <c r="B2438" s="28">
        <f t="shared" si="77"/>
        <v>46062.833333327464</v>
      </c>
      <c r="C2438" s="26">
        <f t="shared" si="76"/>
        <v>46062.833333327464</v>
      </c>
      <c r="D2438" s="30"/>
      <c r="E2438" s="30">
        <v>0.54916957099999997</v>
      </c>
      <c r="F2438" s="30"/>
      <c r="G2438"/>
    </row>
    <row r="2439" spans="2:7" x14ac:dyDescent="0.35">
      <c r="B2439" s="28">
        <f t="shared" si="77"/>
        <v>46062.874999994128</v>
      </c>
      <c r="C2439" s="26">
        <f t="shared" si="76"/>
        <v>46062.874999994128</v>
      </c>
      <c r="D2439" s="30"/>
      <c r="E2439" s="30">
        <v>0.54721441100000001</v>
      </c>
      <c r="F2439" s="30"/>
      <c r="G2439"/>
    </row>
    <row r="2440" spans="2:7" x14ac:dyDescent="0.35">
      <c r="B2440" s="28">
        <f t="shared" si="77"/>
        <v>46062.916666660793</v>
      </c>
      <c r="C2440" s="26">
        <f t="shared" si="76"/>
        <v>46062.916666660793</v>
      </c>
      <c r="D2440" s="30"/>
      <c r="E2440" s="30">
        <v>0.53695124400000005</v>
      </c>
      <c r="F2440" s="30"/>
      <c r="G2440"/>
    </row>
    <row r="2441" spans="2:7" x14ac:dyDescent="0.35">
      <c r="B2441" s="28">
        <f t="shared" si="77"/>
        <v>46062.958333327457</v>
      </c>
      <c r="C2441" s="26">
        <f t="shared" si="76"/>
        <v>46062.958333327457</v>
      </c>
      <c r="D2441" s="30"/>
      <c r="E2441" s="30">
        <v>0.54238305499999995</v>
      </c>
      <c r="F2441" s="30"/>
      <c r="G2441"/>
    </row>
    <row r="2442" spans="2:7" x14ac:dyDescent="0.35">
      <c r="B2442" s="28">
        <f t="shared" si="77"/>
        <v>46062.999999994121</v>
      </c>
      <c r="C2442" s="26">
        <f t="shared" si="76"/>
        <v>46062.999999994121</v>
      </c>
      <c r="D2442" s="30"/>
      <c r="E2442" s="30">
        <v>0.51840543500000003</v>
      </c>
      <c r="F2442" s="30"/>
      <c r="G2442"/>
    </row>
    <row r="2443" spans="2:7" x14ac:dyDescent="0.35">
      <c r="B2443" s="28">
        <f t="shared" si="77"/>
        <v>46063.041666660785</v>
      </c>
      <c r="C2443" s="26">
        <f t="shared" si="76"/>
        <v>46063.041666660785</v>
      </c>
      <c r="D2443" s="30"/>
      <c r="E2443" s="30">
        <v>0.51118389099999995</v>
      </c>
      <c r="F2443" s="30"/>
      <c r="G2443"/>
    </row>
    <row r="2444" spans="2:7" x14ac:dyDescent="0.35">
      <c r="B2444" s="28">
        <f t="shared" si="77"/>
        <v>46063.08333332745</v>
      </c>
      <c r="C2444" s="26">
        <f t="shared" si="76"/>
        <v>46063.08333332745</v>
      </c>
      <c r="D2444" s="30"/>
      <c r="E2444" s="30">
        <v>0.50616593700000001</v>
      </c>
      <c r="F2444" s="30"/>
      <c r="G2444"/>
    </row>
    <row r="2445" spans="2:7" x14ac:dyDescent="0.35">
      <c r="B2445" s="28">
        <f t="shared" si="77"/>
        <v>46063.124999994114</v>
      </c>
      <c r="C2445" s="26">
        <f t="shared" si="76"/>
        <v>46063.124999994114</v>
      </c>
      <c r="D2445" s="30"/>
      <c r="E2445" s="30">
        <v>0.50648072600000005</v>
      </c>
      <c r="F2445" s="30"/>
      <c r="G2445"/>
    </row>
    <row r="2446" spans="2:7" x14ac:dyDescent="0.35">
      <c r="B2446" s="28">
        <f t="shared" si="77"/>
        <v>46063.166666660778</v>
      </c>
      <c r="C2446" s="26">
        <f t="shared" si="76"/>
        <v>46063.166666660778</v>
      </c>
      <c r="D2446" s="30"/>
      <c r="E2446" s="30">
        <v>0.50289839300000005</v>
      </c>
      <c r="F2446" s="30"/>
      <c r="G2446"/>
    </row>
    <row r="2447" spans="2:7" x14ac:dyDescent="0.35">
      <c r="B2447" s="28">
        <f t="shared" si="77"/>
        <v>46063.208333327442</v>
      </c>
      <c r="C2447" s="26">
        <f t="shared" si="76"/>
        <v>46063.208333327442</v>
      </c>
      <c r="D2447" s="30"/>
      <c r="E2447" s="30">
        <v>0.50720768800000005</v>
      </c>
      <c r="F2447" s="30"/>
      <c r="G2447"/>
    </row>
    <row r="2448" spans="2:7" x14ac:dyDescent="0.35">
      <c r="B2448" s="28">
        <f t="shared" si="77"/>
        <v>46063.249999994106</v>
      </c>
      <c r="C2448" s="26">
        <f t="shared" si="76"/>
        <v>46063.249999994106</v>
      </c>
      <c r="D2448" s="30"/>
      <c r="E2448" s="30">
        <v>0.53769063500000003</v>
      </c>
      <c r="F2448" s="30"/>
      <c r="G2448"/>
    </row>
    <row r="2449" spans="2:7" x14ac:dyDescent="0.35">
      <c r="B2449" s="28">
        <f t="shared" si="77"/>
        <v>46063.291666660771</v>
      </c>
      <c r="C2449" s="26">
        <f t="shared" si="76"/>
        <v>46063.291666660771</v>
      </c>
      <c r="D2449" s="30"/>
      <c r="E2449" s="30">
        <v>0.57552266299999999</v>
      </c>
      <c r="F2449" s="30"/>
      <c r="G2449"/>
    </row>
    <row r="2450" spans="2:7" x14ac:dyDescent="0.35">
      <c r="B2450" s="28">
        <f t="shared" si="77"/>
        <v>46063.333333327435</v>
      </c>
      <c r="C2450" s="26">
        <f t="shared" si="76"/>
        <v>46063.333333327435</v>
      </c>
      <c r="D2450" s="30"/>
      <c r="E2450" s="30">
        <v>0.58325533500000004</v>
      </c>
      <c r="F2450" s="30"/>
      <c r="G2450"/>
    </row>
    <row r="2451" spans="2:7" x14ac:dyDescent="0.35">
      <c r="B2451" s="28">
        <f t="shared" si="77"/>
        <v>46063.374999994099</v>
      </c>
      <c r="C2451" s="26">
        <f t="shared" ref="C2451:C2514" si="78">B2451</f>
        <v>46063.374999994099</v>
      </c>
      <c r="D2451" s="30"/>
      <c r="E2451" s="30">
        <v>0.57495143500000001</v>
      </c>
      <c r="F2451" s="30"/>
      <c r="G2451"/>
    </row>
    <row r="2452" spans="2:7" x14ac:dyDescent="0.35">
      <c r="B2452" s="28">
        <f t="shared" ref="B2452:B2515" si="79">B2451+1/24</f>
        <v>46063.416666660763</v>
      </c>
      <c r="C2452" s="26">
        <f t="shared" si="78"/>
        <v>46063.416666660763</v>
      </c>
      <c r="D2452" s="30"/>
      <c r="E2452" s="30">
        <v>0.57431812100000001</v>
      </c>
      <c r="F2452" s="30"/>
      <c r="G2452"/>
    </row>
    <row r="2453" spans="2:7" x14ac:dyDescent="0.35">
      <c r="B2453" s="28">
        <f t="shared" si="79"/>
        <v>46063.458333327428</v>
      </c>
      <c r="C2453" s="26">
        <f t="shared" si="78"/>
        <v>46063.458333327428</v>
      </c>
      <c r="D2453" s="30"/>
      <c r="E2453" s="30">
        <v>0.57735566000000005</v>
      </c>
      <c r="F2453" s="30"/>
      <c r="G2453"/>
    </row>
    <row r="2454" spans="2:7" x14ac:dyDescent="0.35">
      <c r="B2454" s="28">
        <f t="shared" si="79"/>
        <v>46063.499999994092</v>
      </c>
      <c r="C2454" s="26">
        <f t="shared" si="78"/>
        <v>46063.499999994092</v>
      </c>
      <c r="D2454" s="30"/>
      <c r="E2454" s="30">
        <v>0.57792364799999996</v>
      </c>
      <c r="F2454" s="30"/>
      <c r="G2454"/>
    </row>
    <row r="2455" spans="2:7" x14ac:dyDescent="0.35">
      <c r="B2455" s="28">
        <f t="shared" si="79"/>
        <v>46063.541666660756</v>
      </c>
      <c r="C2455" s="26">
        <f t="shared" si="78"/>
        <v>46063.541666660756</v>
      </c>
      <c r="D2455" s="30"/>
      <c r="E2455" s="30">
        <v>0.578929366</v>
      </c>
      <c r="F2455" s="30"/>
      <c r="G2455"/>
    </row>
    <row r="2456" spans="2:7" x14ac:dyDescent="0.35">
      <c r="B2456" s="28">
        <f t="shared" si="79"/>
        <v>46063.58333332742</v>
      </c>
      <c r="C2456" s="26">
        <f t="shared" si="78"/>
        <v>46063.58333332742</v>
      </c>
      <c r="D2456" s="30"/>
      <c r="E2456" s="30">
        <v>0.58169782000000003</v>
      </c>
      <c r="F2456" s="30"/>
      <c r="G2456"/>
    </row>
    <row r="2457" spans="2:7" x14ac:dyDescent="0.35">
      <c r="B2457" s="28">
        <f t="shared" si="79"/>
        <v>46063.624999994085</v>
      </c>
      <c r="C2457" s="26">
        <f t="shared" si="78"/>
        <v>46063.624999994085</v>
      </c>
      <c r="D2457" s="30"/>
      <c r="E2457" s="30">
        <v>0.58277301000000004</v>
      </c>
      <c r="F2457" s="30"/>
      <c r="G2457"/>
    </row>
    <row r="2458" spans="2:7" x14ac:dyDescent="0.35">
      <c r="B2458" s="28">
        <f t="shared" si="79"/>
        <v>46063.666666660749</v>
      </c>
      <c r="C2458" s="26">
        <f t="shared" si="78"/>
        <v>46063.666666660749</v>
      </c>
      <c r="D2458" s="30"/>
      <c r="E2458" s="30">
        <v>0.58254996000000003</v>
      </c>
      <c r="F2458" s="30"/>
      <c r="G2458"/>
    </row>
    <row r="2459" spans="2:7" x14ac:dyDescent="0.35">
      <c r="B2459" s="28">
        <f t="shared" si="79"/>
        <v>46063.708333327413</v>
      </c>
      <c r="C2459" s="26">
        <f t="shared" si="78"/>
        <v>46063.708333327413</v>
      </c>
      <c r="D2459" s="30"/>
      <c r="E2459" s="30">
        <v>0.57937135100000003</v>
      </c>
      <c r="F2459" s="30"/>
      <c r="G2459"/>
    </row>
    <row r="2460" spans="2:7" x14ac:dyDescent="0.35">
      <c r="B2460" s="28">
        <f t="shared" si="79"/>
        <v>46063.749999994077</v>
      </c>
      <c r="C2460" s="26">
        <f t="shared" si="78"/>
        <v>46063.749999994077</v>
      </c>
      <c r="D2460" s="30"/>
      <c r="E2460" s="30">
        <v>0.568811226</v>
      </c>
      <c r="F2460" s="30"/>
      <c r="G2460"/>
    </row>
    <row r="2461" spans="2:7" x14ac:dyDescent="0.35">
      <c r="B2461" s="28">
        <f t="shared" si="79"/>
        <v>46063.791666660742</v>
      </c>
      <c r="C2461" s="26">
        <f t="shared" si="78"/>
        <v>46063.791666660742</v>
      </c>
      <c r="D2461" s="30"/>
      <c r="E2461" s="30">
        <v>0.56767951900000002</v>
      </c>
      <c r="F2461" s="30"/>
      <c r="G2461"/>
    </row>
    <row r="2462" spans="2:7" x14ac:dyDescent="0.35">
      <c r="B2462" s="28">
        <f t="shared" si="79"/>
        <v>46063.833333327406</v>
      </c>
      <c r="C2462" s="26">
        <f t="shared" si="78"/>
        <v>46063.833333327406</v>
      </c>
      <c r="D2462" s="30"/>
      <c r="E2462" s="30">
        <v>0.55002972900000002</v>
      </c>
      <c r="F2462" s="30"/>
      <c r="G2462"/>
    </row>
    <row r="2463" spans="2:7" x14ac:dyDescent="0.35">
      <c r="B2463" s="28">
        <f t="shared" si="79"/>
        <v>46063.87499999407</v>
      </c>
      <c r="C2463" s="26">
        <f t="shared" si="78"/>
        <v>46063.87499999407</v>
      </c>
      <c r="D2463" s="30"/>
      <c r="E2463" s="30">
        <v>0.54807150599999999</v>
      </c>
      <c r="F2463" s="30"/>
      <c r="G2463"/>
    </row>
    <row r="2464" spans="2:7" x14ac:dyDescent="0.35">
      <c r="B2464" s="28">
        <f t="shared" si="79"/>
        <v>46063.916666660734</v>
      </c>
      <c r="C2464" s="26">
        <f t="shared" si="78"/>
        <v>46063.916666660734</v>
      </c>
      <c r="D2464" s="30"/>
      <c r="E2464" s="30">
        <v>0.53779226499999999</v>
      </c>
      <c r="F2464" s="30"/>
      <c r="G2464"/>
    </row>
    <row r="2465" spans="2:7" x14ac:dyDescent="0.35">
      <c r="B2465" s="28">
        <f t="shared" si="79"/>
        <v>46063.958333327399</v>
      </c>
      <c r="C2465" s="26">
        <f t="shared" si="78"/>
        <v>46063.958333327399</v>
      </c>
      <c r="D2465" s="30"/>
      <c r="E2465" s="30">
        <v>0.54323258399999996</v>
      </c>
      <c r="F2465" s="30"/>
      <c r="G2465"/>
    </row>
    <row r="2466" spans="2:7" x14ac:dyDescent="0.35">
      <c r="B2466" s="28">
        <f t="shared" si="79"/>
        <v>46063.999999994063</v>
      </c>
      <c r="C2466" s="26">
        <f t="shared" si="78"/>
        <v>46063.999999994063</v>
      </c>
      <c r="D2466" s="30"/>
      <c r="E2466" s="30">
        <v>0.51419472200000005</v>
      </c>
      <c r="F2466" s="30"/>
      <c r="G2466"/>
    </row>
    <row r="2467" spans="2:7" x14ac:dyDescent="0.35">
      <c r="B2467" s="28">
        <f t="shared" si="79"/>
        <v>46064.041666660727</v>
      </c>
      <c r="C2467" s="26">
        <f t="shared" si="78"/>
        <v>46064.041666660727</v>
      </c>
      <c r="D2467" s="30"/>
      <c r="E2467" s="30">
        <v>0.50703183500000004</v>
      </c>
      <c r="F2467" s="30"/>
      <c r="G2467"/>
    </row>
    <row r="2468" spans="2:7" x14ac:dyDescent="0.35">
      <c r="B2468" s="28">
        <f t="shared" si="79"/>
        <v>46064.083333327391</v>
      </c>
      <c r="C2468" s="26">
        <f t="shared" si="78"/>
        <v>46064.083333327391</v>
      </c>
      <c r="D2468" s="30"/>
      <c r="E2468" s="30">
        <v>0.50205463900000002</v>
      </c>
      <c r="F2468" s="30"/>
      <c r="G2468"/>
    </row>
    <row r="2469" spans="2:7" x14ac:dyDescent="0.35">
      <c r="B2469" s="28">
        <f t="shared" si="79"/>
        <v>46064.124999994056</v>
      </c>
      <c r="C2469" s="26">
        <f t="shared" si="78"/>
        <v>46064.124999994056</v>
      </c>
      <c r="D2469" s="30"/>
      <c r="E2469" s="30">
        <v>0.50236687000000002</v>
      </c>
      <c r="F2469" s="30"/>
      <c r="G2469"/>
    </row>
    <row r="2470" spans="2:7" x14ac:dyDescent="0.35">
      <c r="B2470" s="28">
        <f t="shared" si="79"/>
        <v>46064.16666666072</v>
      </c>
      <c r="C2470" s="26">
        <f t="shared" si="78"/>
        <v>46064.16666666072</v>
      </c>
      <c r="D2470" s="30"/>
      <c r="E2470" s="30">
        <v>0.49881363499999998</v>
      </c>
      <c r="F2470" s="30"/>
      <c r="G2470"/>
    </row>
    <row r="2471" spans="2:7" x14ac:dyDescent="0.35">
      <c r="B2471" s="28">
        <f t="shared" si="79"/>
        <v>46064.208333327384</v>
      </c>
      <c r="C2471" s="26">
        <f t="shared" si="78"/>
        <v>46064.208333327384</v>
      </c>
      <c r="D2471" s="30"/>
      <c r="E2471" s="30">
        <v>0.50308792899999999</v>
      </c>
      <c r="F2471" s="30"/>
      <c r="G2471"/>
    </row>
    <row r="2472" spans="2:7" x14ac:dyDescent="0.35">
      <c r="B2472" s="28">
        <f t="shared" si="79"/>
        <v>46064.249999994048</v>
      </c>
      <c r="C2472" s="26">
        <f t="shared" si="78"/>
        <v>46064.249999994048</v>
      </c>
      <c r="D2472" s="30"/>
      <c r="E2472" s="30">
        <v>0.53332327899999998</v>
      </c>
      <c r="F2472" s="30"/>
      <c r="G2472"/>
    </row>
    <row r="2473" spans="2:7" x14ac:dyDescent="0.35">
      <c r="B2473" s="28">
        <f t="shared" si="79"/>
        <v>46064.291666660713</v>
      </c>
      <c r="C2473" s="26">
        <f t="shared" si="78"/>
        <v>46064.291666660713</v>
      </c>
      <c r="D2473" s="30"/>
      <c r="E2473" s="30">
        <v>0.57084801900000004</v>
      </c>
      <c r="F2473" s="30"/>
      <c r="G2473"/>
    </row>
    <row r="2474" spans="2:7" x14ac:dyDescent="0.35">
      <c r="B2474" s="28">
        <f t="shared" si="79"/>
        <v>46064.333333327377</v>
      </c>
      <c r="C2474" s="26">
        <f t="shared" si="78"/>
        <v>46064.333333327377</v>
      </c>
      <c r="D2474" s="30"/>
      <c r="E2474" s="30">
        <v>0.57851788299999996</v>
      </c>
      <c r="F2474" s="30"/>
      <c r="G2474"/>
    </row>
    <row r="2475" spans="2:7" x14ac:dyDescent="0.35">
      <c r="B2475" s="28">
        <f t="shared" si="79"/>
        <v>46064.374999994041</v>
      </c>
      <c r="C2475" s="26">
        <f t="shared" si="78"/>
        <v>46064.374999994041</v>
      </c>
      <c r="D2475" s="30"/>
      <c r="E2475" s="30">
        <v>0.57028143200000003</v>
      </c>
      <c r="F2475" s="30"/>
      <c r="G2475"/>
    </row>
    <row r="2476" spans="2:7" x14ac:dyDescent="0.35">
      <c r="B2476" s="28">
        <f t="shared" si="79"/>
        <v>46064.416666660705</v>
      </c>
      <c r="C2476" s="26">
        <f t="shared" si="78"/>
        <v>46064.416666660705</v>
      </c>
      <c r="D2476" s="30"/>
      <c r="E2476" s="30">
        <v>0.56965326100000002</v>
      </c>
      <c r="F2476" s="30"/>
      <c r="G2476"/>
    </row>
    <row r="2477" spans="2:7" x14ac:dyDescent="0.35">
      <c r="B2477" s="28">
        <f t="shared" si="79"/>
        <v>46064.458333327369</v>
      </c>
      <c r="C2477" s="26">
        <f t="shared" si="78"/>
        <v>46064.458333327369</v>
      </c>
      <c r="D2477" s="30"/>
      <c r="E2477" s="30">
        <v>0.57266612800000005</v>
      </c>
      <c r="F2477" s="30"/>
      <c r="G2477"/>
    </row>
    <row r="2478" spans="2:7" x14ac:dyDescent="0.35">
      <c r="B2478" s="28">
        <f t="shared" si="79"/>
        <v>46064.499999994034</v>
      </c>
      <c r="C2478" s="26">
        <f t="shared" si="78"/>
        <v>46064.499999994034</v>
      </c>
      <c r="D2478" s="30"/>
      <c r="E2478" s="30">
        <v>0.573229502</v>
      </c>
      <c r="F2478" s="30"/>
      <c r="G2478"/>
    </row>
    <row r="2479" spans="2:7" x14ac:dyDescent="0.35">
      <c r="B2479" s="28">
        <f t="shared" si="79"/>
        <v>46064.541666660698</v>
      </c>
      <c r="C2479" s="26">
        <f t="shared" si="78"/>
        <v>46064.541666660698</v>
      </c>
      <c r="D2479" s="30"/>
      <c r="E2479" s="30">
        <v>0.57422705100000004</v>
      </c>
      <c r="F2479" s="30"/>
      <c r="G2479"/>
    </row>
    <row r="2480" spans="2:7" x14ac:dyDescent="0.35">
      <c r="B2480" s="28">
        <f t="shared" si="79"/>
        <v>46064.583333327362</v>
      </c>
      <c r="C2480" s="26">
        <f t="shared" si="78"/>
        <v>46064.583333327362</v>
      </c>
      <c r="D2480" s="30"/>
      <c r="E2480" s="30">
        <v>0.57697301899999998</v>
      </c>
      <c r="F2480" s="30"/>
      <c r="G2480"/>
    </row>
    <row r="2481" spans="2:7" x14ac:dyDescent="0.35">
      <c r="B2481" s="28">
        <f t="shared" si="79"/>
        <v>46064.624999994026</v>
      </c>
      <c r="C2481" s="26">
        <f t="shared" si="78"/>
        <v>46064.624999994026</v>
      </c>
      <c r="D2481" s="30"/>
      <c r="E2481" s="30">
        <v>0.57803947600000005</v>
      </c>
      <c r="F2481" s="30"/>
      <c r="G2481"/>
    </row>
    <row r="2482" spans="2:7" x14ac:dyDescent="0.35">
      <c r="B2482" s="28">
        <f t="shared" si="79"/>
        <v>46064.666666660691</v>
      </c>
      <c r="C2482" s="26">
        <f t="shared" si="78"/>
        <v>46064.666666660691</v>
      </c>
      <c r="D2482" s="30"/>
      <c r="E2482" s="30">
        <v>0.57781823799999998</v>
      </c>
      <c r="F2482" s="30"/>
      <c r="G2482"/>
    </row>
    <row r="2483" spans="2:7" x14ac:dyDescent="0.35">
      <c r="B2483" s="28">
        <f t="shared" si="79"/>
        <v>46064.708333327355</v>
      </c>
      <c r="C2483" s="26">
        <f t="shared" si="78"/>
        <v>46064.708333327355</v>
      </c>
      <c r="D2483" s="30"/>
      <c r="E2483" s="30">
        <v>0.574665447</v>
      </c>
      <c r="F2483" s="30"/>
      <c r="G2483"/>
    </row>
    <row r="2484" spans="2:7" x14ac:dyDescent="0.35">
      <c r="B2484" s="28">
        <f t="shared" si="79"/>
        <v>46064.749999994019</v>
      </c>
      <c r="C2484" s="26">
        <f t="shared" si="78"/>
        <v>46064.749999994019</v>
      </c>
      <c r="D2484" s="30"/>
      <c r="E2484" s="30">
        <v>0.56419109599999995</v>
      </c>
      <c r="F2484" s="30"/>
      <c r="G2484"/>
    </row>
    <row r="2485" spans="2:7" x14ac:dyDescent="0.35">
      <c r="B2485" s="28">
        <f t="shared" si="79"/>
        <v>46064.791666660683</v>
      </c>
      <c r="C2485" s="26">
        <f t="shared" si="78"/>
        <v>46064.791666660683</v>
      </c>
      <c r="D2485" s="30"/>
      <c r="E2485" s="30">
        <v>0.56306858100000001</v>
      </c>
      <c r="F2485" s="30"/>
      <c r="G2485"/>
    </row>
    <row r="2486" spans="2:7" x14ac:dyDescent="0.35">
      <c r="B2486" s="28">
        <f t="shared" si="79"/>
        <v>46064.833333327348</v>
      </c>
      <c r="C2486" s="26">
        <f t="shared" si="78"/>
        <v>46064.833333327348</v>
      </c>
      <c r="D2486" s="30"/>
      <c r="E2486" s="30">
        <v>0.54556214999999997</v>
      </c>
      <c r="F2486" s="30"/>
      <c r="G2486"/>
    </row>
    <row r="2487" spans="2:7" x14ac:dyDescent="0.35">
      <c r="B2487" s="28">
        <f t="shared" si="79"/>
        <v>46064.874999994012</v>
      </c>
      <c r="C2487" s="26">
        <f t="shared" si="78"/>
        <v>46064.874999994012</v>
      </c>
      <c r="D2487" s="30"/>
      <c r="E2487" s="30">
        <v>0.54361983300000005</v>
      </c>
      <c r="F2487" s="30"/>
      <c r="G2487"/>
    </row>
    <row r="2488" spans="2:7" x14ac:dyDescent="0.35">
      <c r="B2488" s="28">
        <f t="shared" si="79"/>
        <v>46064.916666660676</v>
      </c>
      <c r="C2488" s="26">
        <f t="shared" si="78"/>
        <v>46064.916666660676</v>
      </c>
      <c r="D2488" s="30"/>
      <c r="E2488" s="30">
        <v>0.53342408399999997</v>
      </c>
      <c r="F2488" s="30"/>
      <c r="G2488"/>
    </row>
    <row r="2489" spans="2:7" x14ac:dyDescent="0.35">
      <c r="B2489" s="28">
        <f t="shared" si="79"/>
        <v>46064.95833332734</v>
      </c>
      <c r="C2489" s="26">
        <f t="shared" si="78"/>
        <v>46064.95833332734</v>
      </c>
      <c r="D2489" s="30"/>
      <c r="E2489" s="30">
        <v>0.53882021400000002</v>
      </c>
      <c r="F2489" s="30"/>
      <c r="G2489"/>
    </row>
    <row r="2490" spans="2:7" x14ac:dyDescent="0.35">
      <c r="B2490" s="28">
        <f t="shared" si="79"/>
        <v>46064.999999994005</v>
      </c>
      <c r="C2490" s="26">
        <f t="shared" si="78"/>
        <v>46064.999999994005</v>
      </c>
      <c r="D2490" s="30"/>
      <c r="E2490" s="30">
        <v>0.51584356200000003</v>
      </c>
      <c r="F2490" s="30"/>
      <c r="G2490"/>
    </row>
    <row r="2491" spans="2:7" x14ac:dyDescent="0.35">
      <c r="B2491" s="28">
        <f t="shared" si="79"/>
        <v>46065.041666660669</v>
      </c>
      <c r="C2491" s="26">
        <f t="shared" si="78"/>
        <v>46065.041666660669</v>
      </c>
      <c r="D2491" s="30"/>
      <c r="E2491" s="30">
        <v>0.50865770600000004</v>
      </c>
      <c r="F2491" s="30"/>
      <c r="G2491"/>
    </row>
    <row r="2492" spans="2:7" x14ac:dyDescent="0.35">
      <c r="B2492" s="28">
        <f t="shared" si="79"/>
        <v>46065.083333327333</v>
      </c>
      <c r="C2492" s="26">
        <f t="shared" si="78"/>
        <v>46065.083333327333</v>
      </c>
      <c r="D2492" s="30"/>
      <c r="E2492" s="30">
        <v>0.50366454999999999</v>
      </c>
      <c r="F2492" s="30"/>
      <c r="G2492"/>
    </row>
    <row r="2493" spans="2:7" x14ac:dyDescent="0.35">
      <c r="B2493" s="28">
        <f t="shared" si="79"/>
        <v>46065.124999993997</v>
      </c>
      <c r="C2493" s="26">
        <f t="shared" si="78"/>
        <v>46065.124999993997</v>
      </c>
      <c r="D2493" s="30"/>
      <c r="E2493" s="30">
        <v>0.50397778299999996</v>
      </c>
      <c r="F2493" s="30"/>
      <c r="G2493"/>
    </row>
    <row r="2494" spans="2:7" x14ac:dyDescent="0.35">
      <c r="B2494" s="28">
        <f t="shared" si="79"/>
        <v>46065.166666660662</v>
      </c>
      <c r="C2494" s="26">
        <f t="shared" si="78"/>
        <v>46065.166666660662</v>
      </c>
      <c r="D2494" s="30"/>
      <c r="E2494" s="30">
        <v>0.500413153</v>
      </c>
      <c r="F2494" s="30"/>
      <c r="G2494"/>
    </row>
    <row r="2495" spans="2:7" x14ac:dyDescent="0.35">
      <c r="B2495" s="28">
        <f t="shared" si="79"/>
        <v>46065.208333327326</v>
      </c>
      <c r="C2495" s="26">
        <f t="shared" si="78"/>
        <v>46065.208333327326</v>
      </c>
      <c r="D2495" s="30"/>
      <c r="E2495" s="30">
        <v>0.50470115299999996</v>
      </c>
      <c r="F2495" s="30"/>
      <c r="G2495"/>
    </row>
    <row r="2496" spans="2:7" x14ac:dyDescent="0.35">
      <c r="B2496" s="28">
        <f t="shared" si="79"/>
        <v>46065.24999999399</v>
      </c>
      <c r="C2496" s="26">
        <f t="shared" si="78"/>
        <v>46065.24999999399</v>
      </c>
      <c r="D2496" s="30"/>
      <c r="E2496" s="30">
        <v>0.53503345800000002</v>
      </c>
      <c r="F2496" s="30"/>
      <c r="G2496"/>
    </row>
    <row r="2497" spans="2:7" x14ac:dyDescent="0.35">
      <c r="B2497" s="28">
        <f t="shared" si="79"/>
        <v>46065.291666660654</v>
      </c>
      <c r="C2497" s="26">
        <f t="shared" si="78"/>
        <v>46065.291666660654</v>
      </c>
      <c r="D2497" s="30"/>
      <c r="E2497" s="30">
        <v>0.57267852600000002</v>
      </c>
      <c r="F2497" s="30"/>
      <c r="G2497"/>
    </row>
    <row r="2498" spans="2:7" x14ac:dyDescent="0.35">
      <c r="B2498" s="28">
        <f t="shared" si="79"/>
        <v>46065.333333327319</v>
      </c>
      <c r="C2498" s="26">
        <f t="shared" si="78"/>
        <v>46065.333333327319</v>
      </c>
      <c r="D2498" s="30"/>
      <c r="E2498" s="30">
        <v>0.58037298500000001</v>
      </c>
      <c r="F2498" s="30"/>
      <c r="G2498"/>
    </row>
    <row r="2499" spans="2:7" x14ac:dyDescent="0.35">
      <c r="B2499" s="28">
        <f t="shared" si="79"/>
        <v>46065.374999993983</v>
      </c>
      <c r="C2499" s="26">
        <f t="shared" si="78"/>
        <v>46065.374999993983</v>
      </c>
      <c r="D2499" s="30"/>
      <c r="E2499" s="30">
        <v>0.572110122</v>
      </c>
      <c r="F2499" s="30"/>
      <c r="G2499"/>
    </row>
    <row r="2500" spans="2:7" x14ac:dyDescent="0.35">
      <c r="B2500" s="28">
        <f t="shared" si="79"/>
        <v>46065.416666660647</v>
      </c>
      <c r="C2500" s="26">
        <f t="shared" si="78"/>
        <v>46065.416666660647</v>
      </c>
      <c r="D2500" s="30"/>
      <c r="E2500" s="30">
        <v>0.57147993699999999</v>
      </c>
      <c r="F2500" s="30"/>
      <c r="G2500"/>
    </row>
    <row r="2501" spans="2:7" x14ac:dyDescent="0.35">
      <c r="B2501" s="28">
        <f t="shared" si="79"/>
        <v>46065.458333327311</v>
      </c>
      <c r="C2501" s="26">
        <f t="shared" si="78"/>
        <v>46065.458333327311</v>
      </c>
      <c r="D2501" s="30"/>
      <c r="E2501" s="30">
        <v>0.57450246500000002</v>
      </c>
      <c r="F2501" s="30"/>
      <c r="G2501"/>
    </row>
    <row r="2502" spans="2:7" x14ac:dyDescent="0.35">
      <c r="B2502" s="28">
        <f t="shared" si="79"/>
        <v>46065.499999993976</v>
      </c>
      <c r="C2502" s="26">
        <f t="shared" si="78"/>
        <v>46065.499999993976</v>
      </c>
      <c r="D2502" s="30"/>
      <c r="E2502" s="30">
        <v>0.57506764600000004</v>
      </c>
      <c r="F2502" s="30"/>
      <c r="G2502"/>
    </row>
    <row r="2503" spans="2:7" x14ac:dyDescent="0.35">
      <c r="B2503" s="28">
        <f t="shared" si="79"/>
        <v>46065.54166666064</v>
      </c>
      <c r="C2503" s="26">
        <f t="shared" si="78"/>
        <v>46065.54166666064</v>
      </c>
      <c r="D2503" s="30"/>
      <c r="E2503" s="30">
        <v>0.57606839399999998</v>
      </c>
      <c r="F2503" s="30"/>
      <c r="G2503"/>
    </row>
    <row r="2504" spans="2:7" x14ac:dyDescent="0.35">
      <c r="B2504" s="28">
        <f t="shared" si="79"/>
        <v>46065.583333327304</v>
      </c>
      <c r="C2504" s="26">
        <f t="shared" si="78"/>
        <v>46065.583333327304</v>
      </c>
      <c r="D2504" s="30"/>
      <c r="E2504" s="30">
        <v>0.57882316700000003</v>
      </c>
      <c r="F2504" s="30"/>
      <c r="G2504"/>
    </row>
    <row r="2505" spans="2:7" x14ac:dyDescent="0.35">
      <c r="B2505" s="28">
        <f t="shared" si="79"/>
        <v>46065.624999993968</v>
      </c>
      <c r="C2505" s="26">
        <f t="shared" si="78"/>
        <v>46065.624999993968</v>
      </c>
      <c r="D2505" s="30"/>
      <c r="E2505" s="30">
        <v>0.579893043</v>
      </c>
      <c r="F2505" s="30"/>
      <c r="G2505"/>
    </row>
    <row r="2506" spans="2:7" x14ac:dyDescent="0.35">
      <c r="B2506" s="28">
        <f t="shared" si="79"/>
        <v>46065.666666660632</v>
      </c>
      <c r="C2506" s="26">
        <f t="shared" si="78"/>
        <v>46065.666666660632</v>
      </c>
      <c r="D2506" s="30"/>
      <c r="E2506" s="30">
        <v>0.579671096</v>
      </c>
      <c r="F2506" s="30"/>
      <c r="G2506"/>
    </row>
    <row r="2507" spans="2:7" x14ac:dyDescent="0.35">
      <c r="B2507" s="28">
        <f t="shared" si="79"/>
        <v>46065.708333327297</v>
      </c>
      <c r="C2507" s="26">
        <f t="shared" si="78"/>
        <v>46065.708333327297</v>
      </c>
      <c r="D2507" s="30"/>
      <c r="E2507" s="30">
        <v>0.57650819499999995</v>
      </c>
      <c r="F2507" s="30"/>
      <c r="G2507"/>
    </row>
    <row r="2508" spans="2:7" x14ac:dyDescent="0.35">
      <c r="B2508" s="28">
        <f t="shared" si="79"/>
        <v>46065.749999993961</v>
      </c>
      <c r="C2508" s="26">
        <f t="shared" si="78"/>
        <v>46065.749999993961</v>
      </c>
      <c r="D2508" s="30"/>
      <c r="E2508" s="30">
        <v>0.56600025700000001</v>
      </c>
      <c r="F2508" s="30"/>
      <c r="G2508"/>
    </row>
    <row r="2509" spans="2:7" x14ac:dyDescent="0.35">
      <c r="B2509" s="28">
        <f t="shared" si="79"/>
        <v>46065.791666660625</v>
      </c>
      <c r="C2509" s="26">
        <f t="shared" si="78"/>
        <v>46065.791666660625</v>
      </c>
      <c r="D2509" s="30"/>
      <c r="E2509" s="30">
        <v>0.56487414199999997</v>
      </c>
      <c r="F2509" s="30"/>
      <c r="G2509"/>
    </row>
    <row r="2510" spans="2:7" x14ac:dyDescent="0.35">
      <c r="B2510" s="28">
        <f t="shared" si="79"/>
        <v>46065.833333327289</v>
      </c>
      <c r="C2510" s="26">
        <f t="shared" si="78"/>
        <v>46065.833333327289</v>
      </c>
      <c r="D2510" s="30"/>
      <c r="E2510" s="30">
        <v>0.54731157399999997</v>
      </c>
      <c r="F2510" s="30"/>
      <c r="G2510"/>
    </row>
    <row r="2511" spans="2:7" x14ac:dyDescent="0.35">
      <c r="B2511" s="28">
        <f t="shared" si="79"/>
        <v>46065.874999993954</v>
      </c>
      <c r="C2511" s="26">
        <f t="shared" si="78"/>
        <v>46065.874999993954</v>
      </c>
      <c r="D2511" s="30"/>
      <c r="E2511" s="30">
        <v>0.545363029</v>
      </c>
      <c r="F2511" s="30"/>
      <c r="G2511"/>
    </row>
    <row r="2512" spans="2:7" x14ac:dyDescent="0.35">
      <c r="B2512" s="28">
        <f t="shared" si="79"/>
        <v>46065.916666660618</v>
      </c>
      <c r="C2512" s="26">
        <f t="shared" si="78"/>
        <v>46065.916666660618</v>
      </c>
      <c r="D2512" s="30"/>
      <c r="E2512" s="30">
        <v>0.53513458599999997</v>
      </c>
      <c r="F2512" s="30"/>
      <c r="G2512"/>
    </row>
    <row r="2513" spans="2:7" x14ac:dyDescent="0.35">
      <c r="B2513" s="28">
        <f t="shared" si="79"/>
        <v>46065.958333327282</v>
      </c>
      <c r="C2513" s="26">
        <f t="shared" si="78"/>
        <v>46065.958333327282</v>
      </c>
      <c r="D2513" s="30"/>
      <c r="E2513" s="30">
        <v>0.54054801900000005</v>
      </c>
      <c r="F2513" s="30"/>
      <c r="G2513"/>
    </row>
    <row r="2514" spans="2:7" x14ac:dyDescent="0.35">
      <c r="B2514" s="28">
        <f t="shared" si="79"/>
        <v>46065.999999993946</v>
      </c>
      <c r="C2514" s="26">
        <f t="shared" si="78"/>
        <v>46065.999999993946</v>
      </c>
      <c r="D2514" s="30"/>
      <c r="E2514" s="30">
        <v>0.50718039599999998</v>
      </c>
      <c r="F2514" s="30"/>
      <c r="G2514"/>
    </row>
    <row r="2515" spans="2:7" x14ac:dyDescent="0.35">
      <c r="B2515" s="28">
        <f t="shared" si="79"/>
        <v>46066.041666660611</v>
      </c>
      <c r="C2515" s="26">
        <f t="shared" ref="C2515:C2578" si="80">B2515</f>
        <v>46066.041666660611</v>
      </c>
      <c r="D2515" s="30"/>
      <c r="E2515" s="30">
        <v>0.50415080599999995</v>
      </c>
      <c r="F2515" s="30"/>
      <c r="G2515"/>
    </row>
    <row r="2516" spans="2:7" x14ac:dyDescent="0.35">
      <c r="B2516" s="28">
        <f t="shared" ref="B2516:B2579" si="81">B2515+1/24</f>
        <v>46066.083333327275</v>
      </c>
      <c r="C2516" s="26">
        <f t="shared" si="80"/>
        <v>46066.083333327275</v>
      </c>
      <c r="D2516" s="30"/>
      <c r="E2516" s="30">
        <v>0.49960501299999999</v>
      </c>
      <c r="F2516" s="30"/>
      <c r="G2516"/>
    </row>
    <row r="2517" spans="2:7" x14ac:dyDescent="0.35">
      <c r="B2517" s="28">
        <f t="shared" si="81"/>
        <v>46066.124999993939</v>
      </c>
      <c r="C2517" s="26">
        <f t="shared" si="80"/>
        <v>46066.124999993939</v>
      </c>
      <c r="D2517" s="30"/>
      <c r="E2517" s="30">
        <v>0.49585525000000003</v>
      </c>
      <c r="F2517" s="30"/>
      <c r="G2517"/>
    </row>
    <row r="2518" spans="2:7" x14ac:dyDescent="0.35">
      <c r="B2518" s="28">
        <f t="shared" si="81"/>
        <v>46066.166666660603</v>
      </c>
      <c r="C2518" s="26">
        <f t="shared" si="80"/>
        <v>46066.166666660603</v>
      </c>
      <c r="D2518" s="30"/>
      <c r="E2518" s="30">
        <v>0.49332176500000002</v>
      </c>
      <c r="F2518" s="30"/>
      <c r="G2518"/>
    </row>
    <row r="2519" spans="2:7" x14ac:dyDescent="0.35">
      <c r="B2519" s="28">
        <f t="shared" si="81"/>
        <v>46066.208333327268</v>
      </c>
      <c r="C2519" s="26">
        <f t="shared" si="80"/>
        <v>46066.208333327268</v>
      </c>
      <c r="D2519" s="30"/>
      <c r="E2519" s="30">
        <v>0.49601253499999998</v>
      </c>
      <c r="F2519" s="30"/>
      <c r="G2519"/>
    </row>
    <row r="2520" spans="2:7" x14ac:dyDescent="0.35">
      <c r="B2520" s="28">
        <f t="shared" si="81"/>
        <v>46066.249999993932</v>
      </c>
      <c r="C2520" s="26">
        <f t="shared" si="80"/>
        <v>46066.249999993932</v>
      </c>
      <c r="D2520" s="30"/>
      <c r="E2520" s="30">
        <v>0.50284849200000004</v>
      </c>
      <c r="F2520" s="30"/>
      <c r="G2520"/>
    </row>
    <row r="2521" spans="2:7" x14ac:dyDescent="0.35">
      <c r="B2521" s="28">
        <f t="shared" si="81"/>
        <v>46066.291666660596</v>
      </c>
      <c r="C2521" s="26">
        <f t="shared" si="80"/>
        <v>46066.291666660596</v>
      </c>
      <c r="D2521" s="30"/>
      <c r="E2521" s="30">
        <v>0.52205343699999995</v>
      </c>
      <c r="F2521" s="30"/>
      <c r="G2521"/>
    </row>
    <row r="2522" spans="2:7" x14ac:dyDescent="0.35">
      <c r="B2522" s="28">
        <f t="shared" si="81"/>
        <v>46066.33333332726</v>
      </c>
      <c r="C2522" s="26">
        <f t="shared" si="80"/>
        <v>46066.33333332726</v>
      </c>
      <c r="D2522" s="30"/>
      <c r="E2522" s="30">
        <v>0.54493767500000001</v>
      </c>
      <c r="F2522" s="30"/>
      <c r="G2522"/>
    </row>
    <row r="2523" spans="2:7" x14ac:dyDescent="0.35">
      <c r="B2523" s="28">
        <f t="shared" si="81"/>
        <v>46066.374999993925</v>
      </c>
      <c r="C2523" s="26">
        <f t="shared" si="80"/>
        <v>46066.374999993925</v>
      </c>
      <c r="D2523" s="30"/>
      <c r="E2523" s="30">
        <v>0.55977155199999995</v>
      </c>
      <c r="F2523" s="30"/>
      <c r="G2523"/>
    </row>
    <row r="2524" spans="2:7" x14ac:dyDescent="0.35">
      <c r="B2524" s="28">
        <f t="shared" si="81"/>
        <v>46066.416666660589</v>
      </c>
      <c r="C2524" s="26">
        <f t="shared" si="80"/>
        <v>46066.416666660589</v>
      </c>
      <c r="D2524" s="30"/>
      <c r="E2524" s="30">
        <v>0.56528241099999998</v>
      </c>
      <c r="F2524" s="30"/>
      <c r="G2524"/>
    </row>
    <row r="2525" spans="2:7" x14ac:dyDescent="0.35">
      <c r="B2525" s="28">
        <f t="shared" si="81"/>
        <v>46066.458333327253</v>
      </c>
      <c r="C2525" s="26">
        <f t="shared" si="80"/>
        <v>46066.458333327253</v>
      </c>
      <c r="D2525" s="30"/>
      <c r="E2525" s="30">
        <v>0.57064990400000004</v>
      </c>
      <c r="F2525" s="30"/>
      <c r="G2525"/>
    </row>
    <row r="2526" spans="2:7" x14ac:dyDescent="0.35">
      <c r="B2526" s="28">
        <f t="shared" si="81"/>
        <v>46066.499999993917</v>
      </c>
      <c r="C2526" s="26">
        <f t="shared" si="80"/>
        <v>46066.499999993917</v>
      </c>
      <c r="D2526" s="30"/>
      <c r="E2526" s="30">
        <v>0.57116110499999995</v>
      </c>
      <c r="F2526" s="30"/>
      <c r="G2526"/>
    </row>
    <row r="2527" spans="2:7" x14ac:dyDescent="0.35">
      <c r="B2527" s="28">
        <f t="shared" si="81"/>
        <v>46066.541666660582</v>
      </c>
      <c r="C2527" s="26">
        <f t="shared" si="80"/>
        <v>46066.541666660582</v>
      </c>
      <c r="D2527" s="30"/>
      <c r="E2527" s="30">
        <v>0.57007441400000003</v>
      </c>
      <c r="F2527" s="30"/>
      <c r="G2527"/>
    </row>
    <row r="2528" spans="2:7" x14ac:dyDescent="0.35">
      <c r="B2528" s="28">
        <f t="shared" si="81"/>
        <v>46066.583333327246</v>
      </c>
      <c r="C2528" s="26">
        <f t="shared" si="80"/>
        <v>46066.583333327246</v>
      </c>
      <c r="D2528" s="30"/>
      <c r="E2528" s="30">
        <v>0.56340695799999996</v>
      </c>
      <c r="F2528" s="30"/>
      <c r="G2528"/>
    </row>
    <row r="2529" spans="2:7" x14ac:dyDescent="0.35">
      <c r="B2529" s="28">
        <f t="shared" si="81"/>
        <v>46066.62499999391</v>
      </c>
      <c r="C2529" s="26">
        <f t="shared" si="80"/>
        <v>46066.62499999391</v>
      </c>
      <c r="D2529" s="30"/>
      <c r="E2529" s="30">
        <v>0.55873310200000004</v>
      </c>
      <c r="F2529" s="30"/>
      <c r="G2529"/>
    </row>
    <row r="2530" spans="2:7" x14ac:dyDescent="0.35">
      <c r="B2530" s="28">
        <f t="shared" si="81"/>
        <v>46066.666666660574</v>
      </c>
      <c r="C2530" s="26">
        <f t="shared" si="80"/>
        <v>46066.666666660574</v>
      </c>
      <c r="D2530" s="30"/>
      <c r="E2530" s="30">
        <v>0.552783841</v>
      </c>
      <c r="F2530" s="30"/>
      <c r="G2530"/>
    </row>
    <row r="2531" spans="2:7" x14ac:dyDescent="0.35">
      <c r="B2531" s="28">
        <f t="shared" si="81"/>
        <v>46066.708333327239</v>
      </c>
      <c r="C2531" s="26">
        <f t="shared" si="80"/>
        <v>46066.708333327239</v>
      </c>
      <c r="D2531" s="30"/>
      <c r="E2531" s="30">
        <v>0.55219300599999999</v>
      </c>
      <c r="F2531" s="30"/>
      <c r="G2531"/>
    </row>
    <row r="2532" spans="2:7" x14ac:dyDescent="0.35">
      <c r="B2532" s="28">
        <f t="shared" si="81"/>
        <v>46066.749999993903</v>
      </c>
      <c r="C2532" s="26">
        <f t="shared" si="80"/>
        <v>46066.749999993903</v>
      </c>
      <c r="D2532" s="30"/>
      <c r="E2532" s="30">
        <v>0.54005729800000002</v>
      </c>
      <c r="F2532" s="30"/>
      <c r="G2532"/>
    </row>
    <row r="2533" spans="2:7" x14ac:dyDescent="0.35">
      <c r="B2533" s="28">
        <f t="shared" si="81"/>
        <v>46066.791666660567</v>
      </c>
      <c r="C2533" s="26">
        <f t="shared" si="80"/>
        <v>46066.791666660567</v>
      </c>
      <c r="D2533" s="30"/>
      <c r="E2533" s="30">
        <v>0.53837321699999996</v>
      </c>
      <c r="F2533" s="30"/>
      <c r="G2533"/>
    </row>
    <row r="2534" spans="2:7" x14ac:dyDescent="0.35">
      <c r="B2534" s="28">
        <f t="shared" si="81"/>
        <v>46066.833333327231</v>
      </c>
      <c r="C2534" s="26">
        <f t="shared" si="80"/>
        <v>46066.833333327231</v>
      </c>
      <c r="D2534" s="30"/>
      <c r="E2534" s="30">
        <v>0.52072737800000002</v>
      </c>
      <c r="F2534" s="30"/>
      <c r="G2534"/>
    </row>
    <row r="2535" spans="2:7" x14ac:dyDescent="0.35">
      <c r="B2535" s="28">
        <f t="shared" si="81"/>
        <v>46066.874999993895</v>
      </c>
      <c r="C2535" s="26">
        <f t="shared" si="80"/>
        <v>46066.874999993895</v>
      </c>
      <c r="D2535" s="30"/>
      <c r="E2535" s="30">
        <v>0.51039875400000001</v>
      </c>
      <c r="F2535" s="30"/>
      <c r="G2535"/>
    </row>
    <row r="2536" spans="2:7" x14ac:dyDescent="0.35">
      <c r="B2536" s="28">
        <f t="shared" si="81"/>
        <v>46066.91666666056</v>
      </c>
      <c r="C2536" s="26">
        <f t="shared" si="80"/>
        <v>46066.91666666056</v>
      </c>
      <c r="D2536" s="30"/>
      <c r="E2536" s="30">
        <v>0.50255731299999995</v>
      </c>
      <c r="F2536" s="30"/>
      <c r="G2536"/>
    </row>
    <row r="2537" spans="2:7" x14ac:dyDescent="0.35">
      <c r="B2537" s="28">
        <f t="shared" si="81"/>
        <v>46066.958333327224</v>
      </c>
      <c r="C2537" s="26">
        <f t="shared" si="80"/>
        <v>46066.958333327224</v>
      </c>
      <c r="D2537" s="30"/>
      <c r="E2537" s="30">
        <v>0.50814828899999998</v>
      </c>
      <c r="F2537" s="30"/>
      <c r="G2537"/>
    </row>
    <row r="2538" spans="2:7" x14ac:dyDescent="0.35">
      <c r="B2538" s="28">
        <f t="shared" si="81"/>
        <v>46066.999999993888</v>
      </c>
      <c r="C2538" s="26">
        <f t="shared" si="80"/>
        <v>46066.999999993888</v>
      </c>
      <c r="D2538" s="30"/>
      <c r="E2538" s="30">
        <v>0.505807962</v>
      </c>
      <c r="F2538" s="30"/>
      <c r="G2538"/>
    </row>
    <row r="2539" spans="2:7" x14ac:dyDescent="0.35">
      <c r="B2539" s="28">
        <f t="shared" si="81"/>
        <v>46067.041666660552</v>
      </c>
      <c r="C2539" s="26">
        <f t="shared" si="80"/>
        <v>46067.041666660552</v>
      </c>
      <c r="D2539" s="30"/>
      <c r="E2539" s="30">
        <v>0.50278657000000004</v>
      </c>
      <c r="F2539" s="30"/>
      <c r="G2539"/>
    </row>
    <row r="2540" spans="2:7" x14ac:dyDescent="0.35">
      <c r="B2540" s="28">
        <f t="shared" si="81"/>
        <v>46067.083333327217</v>
      </c>
      <c r="C2540" s="26">
        <f t="shared" si="80"/>
        <v>46067.083333327217</v>
      </c>
      <c r="D2540" s="30"/>
      <c r="E2540" s="30">
        <v>0.49825307800000002</v>
      </c>
      <c r="F2540" s="30"/>
      <c r="G2540"/>
    </row>
    <row r="2541" spans="2:7" x14ac:dyDescent="0.35">
      <c r="B2541" s="28">
        <f t="shared" si="81"/>
        <v>46067.124999993881</v>
      </c>
      <c r="C2541" s="26">
        <f t="shared" si="80"/>
        <v>46067.124999993881</v>
      </c>
      <c r="D2541" s="30"/>
      <c r="E2541" s="30">
        <v>0.49451346200000001</v>
      </c>
      <c r="F2541" s="30"/>
      <c r="G2541"/>
    </row>
    <row r="2542" spans="2:7" x14ac:dyDescent="0.35">
      <c r="B2542" s="28">
        <f t="shared" si="81"/>
        <v>46067.166666660545</v>
      </c>
      <c r="C2542" s="26">
        <f t="shared" si="80"/>
        <v>46067.166666660545</v>
      </c>
      <c r="D2542" s="30"/>
      <c r="E2542" s="30">
        <v>0.49198683300000001</v>
      </c>
      <c r="F2542" s="30"/>
      <c r="G2542"/>
    </row>
    <row r="2543" spans="2:7" x14ac:dyDescent="0.35">
      <c r="B2543" s="28">
        <f t="shared" si="81"/>
        <v>46067.208333327209</v>
      </c>
      <c r="C2543" s="26">
        <f t="shared" si="80"/>
        <v>46067.208333327209</v>
      </c>
      <c r="D2543" s="30"/>
      <c r="E2543" s="30">
        <v>0.494670322</v>
      </c>
      <c r="F2543" s="30"/>
      <c r="G2543"/>
    </row>
    <row r="2544" spans="2:7" x14ac:dyDescent="0.35">
      <c r="B2544" s="28">
        <f t="shared" si="81"/>
        <v>46067.249999993874</v>
      </c>
      <c r="C2544" s="26">
        <f t="shared" si="80"/>
        <v>46067.249999993874</v>
      </c>
      <c r="D2544" s="30"/>
      <c r="E2544" s="30">
        <v>0.50148778000000005</v>
      </c>
      <c r="F2544" s="30"/>
      <c r="G2544"/>
    </row>
    <row r="2545" spans="2:7" x14ac:dyDescent="0.35">
      <c r="B2545" s="28">
        <f t="shared" si="81"/>
        <v>46067.291666660538</v>
      </c>
      <c r="C2545" s="26">
        <f t="shared" si="80"/>
        <v>46067.291666660538</v>
      </c>
      <c r="D2545" s="30"/>
      <c r="E2545" s="30">
        <v>0.52064075600000004</v>
      </c>
      <c r="F2545" s="30"/>
      <c r="G2545"/>
    </row>
    <row r="2546" spans="2:7" x14ac:dyDescent="0.35">
      <c r="B2546" s="28">
        <f t="shared" si="81"/>
        <v>46067.333333327202</v>
      </c>
      <c r="C2546" s="26">
        <f t="shared" si="80"/>
        <v>46067.333333327202</v>
      </c>
      <c r="D2546" s="30"/>
      <c r="E2546" s="30">
        <v>0.54346306899999997</v>
      </c>
      <c r="F2546" s="30"/>
      <c r="G2546"/>
    </row>
    <row r="2547" spans="2:7" x14ac:dyDescent="0.35">
      <c r="B2547" s="28">
        <f t="shared" si="81"/>
        <v>46067.374999993866</v>
      </c>
      <c r="C2547" s="26">
        <f t="shared" si="80"/>
        <v>46067.374999993866</v>
      </c>
      <c r="D2547" s="30"/>
      <c r="E2547" s="30">
        <v>0.55825680600000005</v>
      </c>
      <c r="F2547" s="30"/>
      <c r="G2547"/>
    </row>
    <row r="2548" spans="2:7" x14ac:dyDescent="0.35">
      <c r="B2548" s="28">
        <f t="shared" si="81"/>
        <v>46067.416666660531</v>
      </c>
      <c r="C2548" s="26">
        <f t="shared" si="80"/>
        <v>46067.416666660531</v>
      </c>
      <c r="D2548" s="30"/>
      <c r="E2548" s="30">
        <v>0.56375275199999997</v>
      </c>
      <c r="F2548" s="30"/>
      <c r="G2548"/>
    </row>
    <row r="2549" spans="2:7" x14ac:dyDescent="0.35">
      <c r="B2549" s="28">
        <f t="shared" si="81"/>
        <v>46067.458333327195</v>
      </c>
      <c r="C2549" s="26">
        <f t="shared" si="80"/>
        <v>46067.458333327195</v>
      </c>
      <c r="D2549" s="30"/>
      <c r="E2549" s="30">
        <v>0.56910572100000001</v>
      </c>
      <c r="F2549" s="30"/>
      <c r="G2549"/>
    </row>
    <row r="2550" spans="2:7" x14ac:dyDescent="0.35">
      <c r="B2550" s="28">
        <f t="shared" si="81"/>
        <v>46067.499999993859</v>
      </c>
      <c r="C2550" s="26">
        <f t="shared" si="80"/>
        <v>46067.499999993859</v>
      </c>
      <c r="D2550" s="30"/>
      <c r="E2550" s="30">
        <v>0.56961553899999995</v>
      </c>
      <c r="F2550" s="30"/>
      <c r="G2550"/>
    </row>
    <row r="2551" spans="2:7" x14ac:dyDescent="0.35">
      <c r="B2551" s="28">
        <f t="shared" si="81"/>
        <v>46067.541666660523</v>
      </c>
      <c r="C2551" s="26">
        <f t="shared" si="80"/>
        <v>46067.541666660523</v>
      </c>
      <c r="D2551" s="30"/>
      <c r="E2551" s="30">
        <v>0.56853178800000004</v>
      </c>
      <c r="F2551" s="30"/>
      <c r="G2551"/>
    </row>
    <row r="2552" spans="2:7" x14ac:dyDescent="0.35">
      <c r="B2552" s="28">
        <f t="shared" si="81"/>
        <v>46067.583333327188</v>
      </c>
      <c r="C2552" s="26">
        <f t="shared" si="80"/>
        <v>46067.583333327188</v>
      </c>
      <c r="D2552" s="30"/>
      <c r="E2552" s="30">
        <v>0.56188237500000004</v>
      </c>
      <c r="F2552" s="30"/>
      <c r="G2552"/>
    </row>
    <row r="2553" spans="2:7" x14ac:dyDescent="0.35">
      <c r="B2553" s="28">
        <f t="shared" si="81"/>
        <v>46067.624999993852</v>
      </c>
      <c r="C2553" s="26">
        <f t="shared" si="80"/>
        <v>46067.624999993852</v>
      </c>
      <c r="D2553" s="30"/>
      <c r="E2553" s="30">
        <v>0.55722116600000005</v>
      </c>
      <c r="F2553" s="30"/>
      <c r="G2553"/>
    </row>
    <row r="2554" spans="2:7" x14ac:dyDescent="0.35">
      <c r="B2554" s="28">
        <f t="shared" si="81"/>
        <v>46067.666666660516</v>
      </c>
      <c r="C2554" s="26">
        <f t="shared" si="80"/>
        <v>46067.666666660516</v>
      </c>
      <c r="D2554" s="30"/>
      <c r="E2554" s="30">
        <v>0.551288004</v>
      </c>
      <c r="F2554" s="30"/>
      <c r="G2554"/>
    </row>
    <row r="2555" spans="2:7" x14ac:dyDescent="0.35">
      <c r="B2555" s="28">
        <f t="shared" si="81"/>
        <v>46067.70833332718</v>
      </c>
      <c r="C2555" s="26">
        <f t="shared" si="80"/>
        <v>46067.70833332718</v>
      </c>
      <c r="D2555" s="30"/>
      <c r="E2555" s="30">
        <v>0.55069876799999995</v>
      </c>
      <c r="F2555" s="30"/>
      <c r="G2555"/>
    </row>
    <row r="2556" spans="2:7" x14ac:dyDescent="0.35">
      <c r="B2556" s="28">
        <f t="shared" si="81"/>
        <v>46067.749999993845</v>
      </c>
      <c r="C2556" s="26">
        <f t="shared" si="80"/>
        <v>46067.749999993845</v>
      </c>
      <c r="D2556" s="30"/>
      <c r="E2556" s="30">
        <v>0.53859589900000004</v>
      </c>
      <c r="F2556" s="30"/>
      <c r="G2556"/>
    </row>
    <row r="2557" spans="2:7" x14ac:dyDescent="0.35">
      <c r="B2557" s="28">
        <f t="shared" si="81"/>
        <v>46067.791666660509</v>
      </c>
      <c r="C2557" s="26">
        <f t="shared" si="80"/>
        <v>46067.791666660509</v>
      </c>
      <c r="D2557" s="30"/>
      <c r="E2557" s="30">
        <v>0.536916375</v>
      </c>
      <c r="F2557" s="30"/>
      <c r="G2557"/>
    </row>
    <row r="2558" spans="2:7" x14ac:dyDescent="0.35">
      <c r="B2558" s="28">
        <f t="shared" si="81"/>
        <v>46067.833333327173</v>
      </c>
      <c r="C2558" s="26">
        <f t="shared" si="80"/>
        <v>46067.833333327173</v>
      </c>
      <c r="D2558" s="30"/>
      <c r="E2558" s="30">
        <v>0.51931828599999996</v>
      </c>
      <c r="F2558" s="30"/>
      <c r="G2558"/>
    </row>
    <row r="2559" spans="2:7" x14ac:dyDescent="0.35">
      <c r="B2559" s="28">
        <f t="shared" si="81"/>
        <v>46067.874999993837</v>
      </c>
      <c r="C2559" s="26">
        <f t="shared" si="80"/>
        <v>46067.874999993837</v>
      </c>
      <c r="D2559" s="30"/>
      <c r="E2559" s="30">
        <v>0.50901761199999995</v>
      </c>
      <c r="F2559" s="30"/>
      <c r="G2559"/>
    </row>
    <row r="2560" spans="2:7" x14ac:dyDescent="0.35">
      <c r="B2560" s="28">
        <f t="shared" si="81"/>
        <v>46067.916666660502</v>
      </c>
      <c r="C2560" s="26">
        <f t="shared" si="80"/>
        <v>46067.916666660502</v>
      </c>
      <c r="D2560" s="30"/>
      <c r="E2560" s="30">
        <v>0.50119738999999996</v>
      </c>
      <c r="F2560" s="30"/>
      <c r="G2560"/>
    </row>
    <row r="2561" spans="2:7" x14ac:dyDescent="0.35">
      <c r="B2561" s="28">
        <f t="shared" si="81"/>
        <v>46067.958333327166</v>
      </c>
      <c r="C2561" s="26">
        <f t="shared" si="80"/>
        <v>46067.958333327166</v>
      </c>
      <c r="D2561" s="30"/>
      <c r="E2561" s="30">
        <v>0.50677323600000002</v>
      </c>
      <c r="F2561" s="30"/>
      <c r="G2561"/>
    </row>
    <row r="2562" spans="2:7" x14ac:dyDescent="0.35">
      <c r="B2562" s="28">
        <f t="shared" si="81"/>
        <v>46067.99999999383</v>
      </c>
      <c r="C2562" s="26">
        <f t="shared" si="80"/>
        <v>46067.99999999383</v>
      </c>
      <c r="D2562" s="30"/>
      <c r="E2562" s="30">
        <v>0.51287726199999994</v>
      </c>
      <c r="F2562" s="30"/>
      <c r="G2562"/>
    </row>
    <row r="2563" spans="2:7" x14ac:dyDescent="0.35">
      <c r="B2563" s="28">
        <f t="shared" si="81"/>
        <v>46068.041666660494</v>
      </c>
      <c r="C2563" s="26">
        <f t="shared" si="80"/>
        <v>46068.041666660494</v>
      </c>
      <c r="D2563" s="30"/>
      <c r="E2563" s="30">
        <v>0.50573272800000002</v>
      </c>
      <c r="F2563" s="30"/>
      <c r="G2563"/>
    </row>
    <row r="2564" spans="2:7" x14ac:dyDescent="0.35">
      <c r="B2564" s="28">
        <f t="shared" si="81"/>
        <v>46068.083333327158</v>
      </c>
      <c r="C2564" s="26">
        <f t="shared" si="80"/>
        <v>46068.083333327158</v>
      </c>
      <c r="D2564" s="30"/>
      <c r="E2564" s="30">
        <v>0.50076828299999998</v>
      </c>
      <c r="F2564" s="30"/>
      <c r="G2564"/>
    </row>
    <row r="2565" spans="2:7" x14ac:dyDescent="0.35">
      <c r="B2565" s="28">
        <f t="shared" si="81"/>
        <v>46068.124999993823</v>
      </c>
      <c r="C2565" s="26">
        <f t="shared" si="80"/>
        <v>46068.124999993823</v>
      </c>
      <c r="D2565" s="30"/>
      <c r="E2565" s="30">
        <v>0.50107971500000004</v>
      </c>
      <c r="F2565" s="30"/>
      <c r="G2565"/>
    </row>
    <row r="2566" spans="2:7" x14ac:dyDescent="0.35">
      <c r="B2566" s="28">
        <f t="shared" si="81"/>
        <v>46068.166666660487</v>
      </c>
      <c r="C2566" s="26">
        <f t="shared" si="80"/>
        <v>46068.166666660487</v>
      </c>
      <c r="D2566" s="30"/>
      <c r="E2566" s="30">
        <v>0.49753558399999998</v>
      </c>
      <c r="F2566" s="30"/>
      <c r="G2566"/>
    </row>
    <row r="2567" spans="2:7" x14ac:dyDescent="0.35">
      <c r="B2567" s="28">
        <f t="shared" si="81"/>
        <v>46068.208333327151</v>
      </c>
      <c r="C2567" s="26">
        <f t="shared" si="80"/>
        <v>46068.208333327151</v>
      </c>
      <c r="D2567" s="30"/>
      <c r="E2567" s="30">
        <v>0.50179892599999998</v>
      </c>
      <c r="F2567" s="30"/>
      <c r="G2567"/>
    </row>
    <row r="2568" spans="2:7" x14ac:dyDescent="0.35">
      <c r="B2568" s="28">
        <f t="shared" si="81"/>
        <v>46068.249999993815</v>
      </c>
      <c r="C2568" s="26">
        <f t="shared" si="80"/>
        <v>46068.249999993815</v>
      </c>
      <c r="D2568" s="30"/>
      <c r="E2568" s="30">
        <v>0.531956808</v>
      </c>
      <c r="F2568" s="30"/>
      <c r="G2568"/>
    </row>
    <row r="2569" spans="2:7" x14ac:dyDescent="0.35">
      <c r="B2569" s="28">
        <f t="shared" si="81"/>
        <v>46068.29166666048</v>
      </c>
      <c r="C2569" s="26">
        <f t="shared" si="80"/>
        <v>46068.29166666048</v>
      </c>
      <c r="D2569" s="30"/>
      <c r="E2569" s="30">
        <v>0.56938540299999996</v>
      </c>
      <c r="F2569" s="30"/>
      <c r="G2569"/>
    </row>
    <row r="2570" spans="2:7" x14ac:dyDescent="0.35">
      <c r="B2570" s="28">
        <f t="shared" si="81"/>
        <v>46068.333333327144</v>
      </c>
      <c r="C2570" s="26">
        <f t="shared" si="80"/>
        <v>46068.333333327144</v>
      </c>
      <c r="D2570" s="30"/>
      <c r="E2570" s="30">
        <v>0.57703561599999997</v>
      </c>
      <c r="F2570" s="30"/>
      <c r="G2570"/>
    </row>
    <row r="2571" spans="2:7" x14ac:dyDescent="0.35">
      <c r="B2571" s="28">
        <f t="shared" si="81"/>
        <v>46068.374999993808</v>
      </c>
      <c r="C2571" s="26">
        <f t="shared" si="80"/>
        <v>46068.374999993808</v>
      </c>
      <c r="D2571" s="30"/>
      <c r="E2571" s="30">
        <v>0.56882026699999999</v>
      </c>
      <c r="F2571" s="30"/>
      <c r="G2571"/>
    </row>
    <row r="2572" spans="2:7" x14ac:dyDescent="0.35">
      <c r="B2572" s="28">
        <f t="shared" si="81"/>
        <v>46068.416666660472</v>
      </c>
      <c r="C2572" s="26">
        <f t="shared" si="80"/>
        <v>46068.416666660472</v>
      </c>
      <c r="D2572" s="30"/>
      <c r="E2572" s="30">
        <v>0.56819370599999997</v>
      </c>
      <c r="F2572" s="30"/>
      <c r="G2572"/>
    </row>
    <row r="2573" spans="2:7" x14ac:dyDescent="0.35">
      <c r="B2573" s="28">
        <f t="shared" si="81"/>
        <v>46068.458333327137</v>
      </c>
      <c r="C2573" s="26">
        <f t="shared" si="80"/>
        <v>46068.458333327137</v>
      </c>
      <c r="D2573" s="30"/>
      <c r="E2573" s="30">
        <v>0.57119885299999995</v>
      </c>
      <c r="F2573" s="30"/>
      <c r="G2573"/>
    </row>
    <row r="2574" spans="2:7" x14ac:dyDescent="0.35">
      <c r="B2574" s="28">
        <f t="shared" si="81"/>
        <v>46068.499999993801</v>
      </c>
      <c r="C2574" s="26">
        <f t="shared" si="80"/>
        <v>46068.499999993801</v>
      </c>
      <c r="D2574" s="30"/>
      <c r="E2574" s="30">
        <v>0.57176078399999997</v>
      </c>
      <c r="F2574" s="30"/>
      <c r="G2574"/>
    </row>
    <row r="2575" spans="2:7" x14ac:dyDescent="0.35">
      <c r="B2575" s="28">
        <f t="shared" si="81"/>
        <v>46068.541666660465</v>
      </c>
      <c r="C2575" s="26">
        <f t="shared" si="80"/>
        <v>46068.541666660465</v>
      </c>
      <c r="D2575" s="30"/>
      <c r="E2575" s="30">
        <v>0.57275577700000002</v>
      </c>
      <c r="F2575" s="30"/>
      <c r="G2575"/>
    </row>
    <row r="2576" spans="2:7" x14ac:dyDescent="0.35">
      <c r="B2576" s="28">
        <f t="shared" si="81"/>
        <v>46068.583333327129</v>
      </c>
      <c r="C2576" s="26">
        <f t="shared" si="80"/>
        <v>46068.583333327129</v>
      </c>
      <c r="D2576" s="30"/>
      <c r="E2576" s="30">
        <v>0.57549470899999999</v>
      </c>
      <c r="F2576" s="30"/>
      <c r="G2576"/>
    </row>
    <row r="2577" spans="2:7" x14ac:dyDescent="0.35">
      <c r="B2577" s="28">
        <f t="shared" si="81"/>
        <v>46068.624999993794</v>
      </c>
      <c r="C2577" s="26">
        <f t="shared" si="80"/>
        <v>46068.624999993794</v>
      </c>
      <c r="D2577" s="30"/>
      <c r="E2577" s="30">
        <v>0.57655843399999995</v>
      </c>
      <c r="F2577" s="30"/>
      <c r="G2577"/>
    </row>
    <row r="2578" spans="2:7" x14ac:dyDescent="0.35">
      <c r="B2578" s="28">
        <f t="shared" si="81"/>
        <v>46068.666666660458</v>
      </c>
      <c r="C2578" s="26">
        <f t="shared" si="80"/>
        <v>46068.666666660458</v>
      </c>
      <c r="D2578" s="30"/>
      <c r="E2578" s="30">
        <v>0.57633776299999995</v>
      </c>
      <c r="F2578" s="30"/>
      <c r="G2578"/>
    </row>
    <row r="2579" spans="2:7" x14ac:dyDescent="0.35">
      <c r="B2579" s="28">
        <f t="shared" si="81"/>
        <v>46068.708333327122</v>
      </c>
      <c r="C2579" s="26">
        <f t="shared" ref="C2579:C2642" si="82">B2579</f>
        <v>46068.708333327122</v>
      </c>
      <c r="D2579" s="30"/>
      <c r="E2579" s="30">
        <v>0.57319304999999998</v>
      </c>
      <c r="F2579" s="30"/>
      <c r="G2579"/>
    </row>
    <row r="2580" spans="2:7" x14ac:dyDescent="0.35">
      <c r="B2580" s="28">
        <f t="shared" ref="B2580:B2643" si="83">B2579+1/24</f>
        <v>46068.749999993786</v>
      </c>
      <c r="C2580" s="26">
        <f t="shared" si="82"/>
        <v>46068.749999993786</v>
      </c>
      <c r="D2580" s="30"/>
      <c r="E2580" s="30">
        <v>0.56274553599999999</v>
      </c>
      <c r="F2580" s="30"/>
      <c r="G2580"/>
    </row>
    <row r="2581" spans="2:7" x14ac:dyDescent="0.35">
      <c r="B2581" s="28">
        <f t="shared" si="83"/>
        <v>46068.791666660451</v>
      </c>
      <c r="C2581" s="26">
        <f t="shared" si="82"/>
        <v>46068.791666660451</v>
      </c>
      <c r="D2581" s="30"/>
      <c r="E2581" s="30">
        <v>0.56162589699999999</v>
      </c>
      <c r="F2581" s="30"/>
      <c r="G2581"/>
    </row>
    <row r="2582" spans="2:7" x14ac:dyDescent="0.35">
      <c r="B2582" s="28">
        <f t="shared" si="83"/>
        <v>46068.833333327115</v>
      </c>
      <c r="C2582" s="26">
        <f t="shared" si="82"/>
        <v>46068.833333327115</v>
      </c>
      <c r="D2582" s="30"/>
      <c r="E2582" s="30">
        <v>0.54416432100000001</v>
      </c>
      <c r="F2582" s="30"/>
      <c r="G2582"/>
    </row>
    <row r="2583" spans="2:7" x14ac:dyDescent="0.35">
      <c r="B2583" s="28">
        <f t="shared" si="83"/>
        <v>46068.874999993779</v>
      </c>
      <c r="C2583" s="26">
        <f t="shared" si="82"/>
        <v>46068.874999993779</v>
      </c>
      <c r="D2583" s="30"/>
      <c r="E2583" s="30">
        <v>0.54222698000000003</v>
      </c>
      <c r="F2583" s="30"/>
      <c r="G2583"/>
    </row>
    <row r="2584" spans="2:7" x14ac:dyDescent="0.35">
      <c r="B2584" s="28">
        <f t="shared" si="83"/>
        <v>46068.916666660443</v>
      </c>
      <c r="C2584" s="26">
        <f t="shared" si="82"/>
        <v>46068.916666660443</v>
      </c>
      <c r="D2584" s="30"/>
      <c r="E2584" s="30">
        <v>0.53205735499999995</v>
      </c>
      <c r="F2584" s="30"/>
      <c r="G2584"/>
    </row>
    <row r="2585" spans="2:7" x14ac:dyDescent="0.35">
      <c r="B2585" s="28">
        <f t="shared" si="83"/>
        <v>46068.958333327108</v>
      </c>
      <c r="C2585" s="26">
        <f t="shared" si="82"/>
        <v>46068.958333327108</v>
      </c>
      <c r="D2585" s="30"/>
      <c r="E2585" s="30">
        <v>0.53743965900000001</v>
      </c>
      <c r="F2585" s="30"/>
      <c r="G2585"/>
    </row>
    <row r="2586" spans="2:7" x14ac:dyDescent="0.35">
      <c r="B2586" s="28">
        <f t="shared" si="83"/>
        <v>46068.999999993772</v>
      </c>
      <c r="C2586" s="26">
        <f t="shared" si="82"/>
        <v>46068.999999993772</v>
      </c>
      <c r="D2586" s="30"/>
      <c r="E2586" s="30">
        <v>0.51124531100000004</v>
      </c>
      <c r="F2586" s="30"/>
      <c r="G2586"/>
    </row>
    <row r="2587" spans="2:7" x14ac:dyDescent="0.35">
      <c r="B2587" s="28">
        <f t="shared" si="83"/>
        <v>46069.041666660436</v>
      </c>
      <c r="C2587" s="26">
        <f t="shared" si="82"/>
        <v>46069.041666660436</v>
      </c>
      <c r="D2587" s="30"/>
      <c r="E2587" s="30">
        <v>0.50412351</v>
      </c>
      <c r="F2587" s="30"/>
      <c r="G2587"/>
    </row>
    <row r="2588" spans="2:7" x14ac:dyDescent="0.35">
      <c r="B2588" s="28">
        <f t="shared" si="83"/>
        <v>46069.0833333271</v>
      </c>
      <c r="C2588" s="26">
        <f t="shared" si="82"/>
        <v>46069.0833333271</v>
      </c>
      <c r="D2588" s="30"/>
      <c r="E2588" s="30">
        <v>0.49917486300000002</v>
      </c>
      <c r="F2588" s="30"/>
      <c r="G2588"/>
    </row>
    <row r="2589" spans="2:7" x14ac:dyDescent="0.35">
      <c r="B2589" s="28">
        <f t="shared" si="83"/>
        <v>46069.124999993765</v>
      </c>
      <c r="C2589" s="26">
        <f t="shared" si="82"/>
        <v>46069.124999993765</v>
      </c>
      <c r="D2589" s="30"/>
      <c r="E2589" s="30">
        <v>0.49948530400000002</v>
      </c>
      <c r="F2589" s="30"/>
      <c r="G2589"/>
    </row>
    <row r="2590" spans="2:7" x14ac:dyDescent="0.35">
      <c r="B2590" s="28">
        <f t="shared" si="83"/>
        <v>46069.166666660429</v>
      </c>
      <c r="C2590" s="26">
        <f t="shared" si="82"/>
        <v>46069.166666660429</v>
      </c>
      <c r="D2590" s="30"/>
      <c r="E2590" s="30">
        <v>0.49595244900000002</v>
      </c>
      <c r="F2590" s="30"/>
      <c r="G2590"/>
    </row>
    <row r="2591" spans="2:7" x14ac:dyDescent="0.35">
      <c r="B2591" s="28">
        <f t="shared" si="83"/>
        <v>46069.208333327093</v>
      </c>
      <c r="C2591" s="26">
        <f t="shared" si="82"/>
        <v>46069.208333327093</v>
      </c>
      <c r="D2591" s="30"/>
      <c r="E2591" s="30">
        <v>0.50020222599999997</v>
      </c>
      <c r="F2591" s="30"/>
      <c r="G2591"/>
    </row>
    <row r="2592" spans="2:7" x14ac:dyDescent="0.35">
      <c r="B2592" s="28">
        <f t="shared" si="83"/>
        <v>46069.249999993757</v>
      </c>
      <c r="C2592" s="26">
        <f t="shared" si="82"/>
        <v>46069.249999993757</v>
      </c>
      <c r="D2592" s="30"/>
      <c r="E2592" s="30">
        <v>0.53026414700000002</v>
      </c>
      <c r="F2592" s="30"/>
      <c r="G2592"/>
    </row>
    <row r="2593" spans="2:7" x14ac:dyDescent="0.35">
      <c r="B2593" s="28">
        <f t="shared" si="83"/>
        <v>46069.291666660421</v>
      </c>
      <c r="C2593" s="26">
        <f t="shared" si="82"/>
        <v>46069.291666660421</v>
      </c>
      <c r="D2593" s="30"/>
      <c r="E2593" s="30">
        <v>0.56757364600000004</v>
      </c>
      <c r="F2593" s="30"/>
      <c r="G2593"/>
    </row>
    <row r="2594" spans="2:7" x14ac:dyDescent="0.35">
      <c r="B2594" s="28">
        <f t="shared" si="83"/>
        <v>46069.333333327086</v>
      </c>
      <c r="C2594" s="26">
        <f t="shared" si="82"/>
        <v>46069.333333327086</v>
      </c>
      <c r="D2594" s="30"/>
      <c r="E2594" s="30">
        <v>0.57519951599999997</v>
      </c>
      <c r="F2594" s="30"/>
      <c r="G2594"/>
    </row>
    <row r="2595" spans="2:7" x14ac:dyDescent="0.35">
      <c r="B2595" s="28">
        <f t="shared" si="83"/>
        <v>46069.37499999375</v>
      </c>
      <c r="C2595" s="26">
        <f t="shared" si="82"/>
        <v>46069.37499999375</v>
      </c>
      <c r="D2595" s="30"/>
      <c r="E2595" s="30">
        <v>0.56701030799999996</v>
      </c>
      <c r="F2595" s="30"/>
      <c r="G2595"/>
    </row>
    <row r="2596" spans="2:7" x14ac:dyDescent="0.35">
      <c r="B2596" s="28">
        <f t="shared" si="83"/>
        <v>46069.416666660414</v>
      </c>
      <c r="C2596" s="26">
        <f t="shared" si="82"/>
        <v>46069.416666660414</v>
      </c>
      <c r="D2596" s="30"/>
      <c r="E2596" s="30">
        <v>0.56638574100000005</v>
      </c>
      <c r="F2596" s="30"/>
      <c r="G2596"/>
    </row>
    <row r="2597" spans="2:7" x14ac:dyDescent="0.35">
      <c r="B2597" s="28">
        <f t="shared" si="83"/>
        <v>46069.458333327078</v>
      </c>
      <c r="C2597" s="26">
        <f t="shared" si="82"/>
        <v>46069.458333327078</v>
      </c>
      <c r="D2597" s="30"/>
      <c r="E2597" s="30">
        <v>0.56938132600000002</v>
      </c>
      <c r="F2597" s="30"/>
      <c r="G2597"/>
    </row>
    <row r="2598" spans="2:7" x14ac:dyDescent="0.35">
      <c r="B2598" s="28">
        <f t="shared" si="83"/>
        <v>46069.499999993743</v>
      </c>
      <c r="C2598" s="26">
        <f t="shared" si="82"/>
        <v>46069.499999993743</v>
      </c>
      <c r="D2598" s="30"/>
      <c r="E2598" s="30">
        <v>0.56994146899999998</v>
      </c>
      <c r="F2598" s="30"/>
      <c r="G2598"/>
    </row>
    <row r="2599" spans="2:7" x14ac:dyDescent="0.35">
      <c r="B2599" s="28">
        <f t="shared" si="83"/>
        <v>46069.541666660407</v>
      </c>
      <c r="C2599" s="26">
        <f t="shared" si="82"/>
        <v>46069.541666660407</v>
      </c>
      <c r="D2599" s="30"/>
      <c r="E2599" s="30">
        <v>0.57093329599999998</v>
      </c>
      <c r="F2599" s="30"/>
      <c r="G2599"/>
    </row>
    <row r="2600" spans="2:7" x14ac:dyDescent="0.35">
      <c r="B2600" s="28">
        <f t="shared" si="83"/>
        <v>46069.583333327071</v>
      </c>
      <c r="C2600" s="26">
        <f t="shared" si="82"/>
        <v>46069.583333327071</v>
      </c>
      <c r="D2600" s="30"/>
      <c r="E2600" s="30">
        <v>0.57366351299999996</v>
      </c>
      <c r="F2600" s="30"/>
      <c r="G2600"/>
    </row>
    <row r="2601" spans="2:7" x14ac:dyDescent="0.35">
      <c r="B2601" s="28">
        <f t="shared" si="83"/>
        <v>46069.624999993735</v>
      </c>
      <c r="C2601" s="26">
        <f t="shared" si="82"/>
        <v>46069.624999993735</v>
      </c>
      <c r="D2601" s="30"/>
      <c r="E2601" s="30">
        <v>0.57472385199999998</v>
      </c>
      <c r="F2601" s="30"/>
      <c r="G2601"/>
    </row>
    <row r="2602" spans="2:7" x14ac:dyDescent="0.35">
      <c r="B2602" s="28">
        <f t="shared" si="83"/>
        <v>46069.6666666604</v>
      </c>
      <c r="C2602" s="26">
        <f t="shared" si="82"/>
        <v>46069.6666666604</v>
      </c>
      <c r="D2602" s="30"/>
      <c r="E2602" s="30">
        <v>0.57450388299999999</v>
      </c>
      <c r="F2602" s="30"/>
      <c r="G2602"/>
    </row>
    <row r="2603" spans="2:7" x14ac:dyDescent="0.35">
      <c r="B2603" s="28">
        <f t="shared" si="83"/>
        <v>46069.708333327064</v>
      </c>
      <c r="C2603" s="26">
        <f t="shared" si="82"/>
        <v>46069.708333327064</v>
      </c>
      <c r="D2603" s="30"/>
      <c r="E2603" s="30">
        <v>0.57136917700000001</v>
      </c>
      <c r="F2603" s="30"/>
      <c r="G2603"/>
    </row>
    <row r="2604" spans="2:7" x14ac:dyDescent="0.35">
      <c r="B2604" s="28">
        <f t="shared" si="83"/>
        <v>46069.749999993728</v>
      </c>
      <c r="C2604" s="26">
        <f t="shared" si="82"/>
        <v>46069.749999993728</v>
      </c>
      <c r="D2604" s="30"/>
      <c r="E2604" s="30">
        <v>0.56095490699999995</v>
      </c>
      <c r="F2604" s="30"/>
      <c r="G2604"/>
    </row>
    <row r="2605" spans="2:7" x14ac:dyDescent="0.35">
      <c r="B2605" s="28">
        <f t="shared" si="83"/>
        <v>46069.791666660392</v>
      </c>
      <c r="C2605" s="26">
        <f t="shared" si="82"/>
        <v>46069.791666660392</v>
      </c>
      <c r="D2605" s="30"/>
      <c r="E2605" s="30">
        <v>0.55983883000000001</v>
      </c>
      <c r="F2605" s="30"/>
      <c r="G2605"/>
    </row>
    <row r="2606" spans="2:7" x14ac:dyDescent="0.35">
      <c r="B2606" s="28">
        <f t="shared" si="83"/>
        <v>46069.833333327057</v>
      </c>
      <c r="C2606" s="26">
        <f t="shared" si="82"/>
        <v>46069.833333327057</v>
      </c>
      <c r="D2606" s="30"/>
      <c r="E2606" s="30">
        <v>0.54243281600000004</v>
      </c>
      <c r="F2606" s="30"/>
      <c r="G2606"/>
    </row>
    <row r="2607" spans="2:7" x14ac:dyDescent="0.35">
      <c r="B2607" s="28">
        <f t="shared" si="83"/>
        <v>46069.874999993721</v>
      </c>
      <c r="C2607" s="26">
        <f t="shared" si="82"/>
        <v>46069.874999993721</v>
      </c>
      <c r="D2607" s="30"/>
      <c r="E2607" s="30">
        <v>0.54050164000000001</v>
      </c>
      <c r="F2607" s="30"/>
      <c r="G2607"/>
    </row>
    <row r="2608" spans="2:7" x14ac:dyDescent="0.35">
      <c r="B2608" s="28">
        <f t="shared" si="83"/>
        <v>46069.916666660385</v>
      </c>
      <c r="C2608" s="26">
        <f t="shared" si="82"/>
        <v>46069.916666660385</v>
      </c>
      <c r="D2608" s="30"/>
      <c r="E2608" s="30">
        <v>0.53036437400000003</v>
      </c>
      <c r="F2608" s="30"/>
      <c r="G2608"/>
    </row>
    <row r="2609" spans="2:7" x14ac:dyDescent="0.35">
      <c r="B2609" s="28">
        <f t="shared" si="83"/>
        <v>46069.958333327049</v>
      </c>
      <c r="C2609" s="26">
        <f t="shared" si="82"/>
        <v>46069.958333327049</v>
      </c>
      <c r="D2609" s="30"/>
      <c r="E2609" s="30">
        <v>0.53572955200000005</v>
      </c>
      <c r="F2609" s="30"/>
      <c r="G2609"/>
    </row>
    <row r="2610" spans="2:7" x14ac:dyDescent="0.35">
      <c r="B2610" s="28">
        <f t="shared" si="83"/>
        <v>46069.999999993714</v>
      </c>
      <c r="C2610" s="26">
        <f t="shared" si="82"/>
        <v>46069.999999993714</v>
      </c>
      <c r="D2610" s="30"/>
      <c r="E2610" s="30">
        <v>0.51286186</v>
      </c>
      <c r="F2610" s="30"/>
      <c r="G2610"/>
    </row>
    <row r="2611" spans="2:7" x14ac:dyDescent="0.35">
      <c r="B2611" s="28">
        <f t="shared" si="83"/>
        <v>46070.041666660378</v>
      </c>
      <c r="C2611" s="26">
        <f t="shared" si="82"/>
        <v>46070.041666660378</v>
      </c>
      <c r="D2611" s="30"/>
      <c r="E2611" s="30">
        <v>0.50571754000000002</v>
      </c>
      <c r="F2611" s="30"/>
      <c r="G2611"/>
    </row>
    <row r="2612" spans="2:7" x14ac:dyDescent="0.35">
      <c r="B2612" s="28">
        <f t="shared" si="83"/>
        <v>46070.083333327042</v>
      </c>
      <c r="C2612" s="26">
        <f t="shared" si="82"/>
        <v>46070.083333327042</v>
      </c>
      <c r="D2612" s="30"/>
      <c r="E2612" s="30">
        <v>0.50075324499999996</v>
      </c>
      <c r="F2612" s="30"/>
      <c r="G2612"/>
    </row>
    <row r="2613" spans="2:7" x14ac:dyDescent="0.35">
      <c r="B2613" s="28">
        <f t="shared" si="83"/>
        <v>46070.124999993706</v>
      </c>
      <c r="C2613" s="26">
        <f t="shared" si="82"/>
        <v>46070.124999993706</v>
      </c>
      <c r="D2613" s="30"/>
      <c r="E2613" s="30">
        <v>0.50106466800000005</v>
      </c>
      <c r="F2613" s="30"/>
      <c r="G2613"/>
    </row>
    <row r="2614" spans="2:7" x14ac:dyDescent="0.35">
      <c r="B2614" s="28">
        <f t="shared" si="83"/>
        <v>46070.166666660371</v>
      </c>
      <c r="C2614" s="26">
        <f t="shared" si="82"/>
        <v>46070.166666660371</v>
      </c>
      <c r="D2614" s="30"/>
      <c r="E2614" s="30">
        <v>0.49752064299999998</v>
      </c>
      <c r="F2614" s="30"/>
      <c r="G2614"/>
    </row>
    <row r="2615" spans="2:7" x14ac:dyDescent="0.35">
      <c r="B2615" s="28">
        <f t="shared" si="83"/>
        <v>46070.208333327035</v>
      </c>
      <c r="C2615" s="26">
        <f t="shared" si="82"/>
        <v>46070.208333327035</v>
      </c>
      <c r="D2615" s="30"/>
      <c r="E2615" s="30">
        <v>0.50178385700000006</v>
      </c>
      <c r="F2615" s="30"/>
      <c r="G2615"/>
    </row>
    <row r="2616" spans="2:7" x14ac:dyDescent="0.35">
      <c r="B2616" s="28">
        <f t="shared" si="83"/>
        <v>46070.249999993699</v>
      </c>
      <c r="C2616" s="26">
        <f t="shared" si="82"/>
        <v>46070.249999993699</v>
      </c>
      <c r="D2616" s="30"/>
      <c r="E2616" s="30">
        <v>0.53194083299999995</v>
      </c>
      <c r="F2616" s="30"/>
      <c r="G2616"/>
    </row>
    <row r="2617" spans="2:7" x14ac:dyDescent="0.35">
      <c r="B2617" s="28">
        <f t="shared" si="83"/>
        <v>46070.291666660363</v>
      </c>
      <c r="C2617" s="26">
        <f t="shared" si="82"/>
        <v>46070.291666660363</v>
      </c>
      <c r="D2617" s="30"/>
      <c r="E2617" s="30">
        <v>0.56936830400000005</v>
      </c>
      <c r="F2617" s="30"/>
      <c r="G2617"/>
    </row>
    <row r="2618" spans="2:7" x14ac:dyDescent="0.35">
      <c r="B2618" s="28">
        <f t="shared" si="83"/>
        <v>46070.333333327028</v>
      </c>
      <c r="C2618" s="26">
        <f t="shared" si="82"/>
        <v>46070.333333327028</v>
      </c>
      <c r="D2618" s="30"/>
      <c r="E2618" s="30">
        <v>0.57701828700000002</v>
      </c>
      <c r="F2618" s="30"/>
      <c r="G2618"/>
    </row>
    <row r="2619" spans="2:7" x14ac:dyDescent="0.35">
      <c r="B2619" s="28">
        <f t="shared" si="83"/>
        <v>46070.374999993692</v>
      </c>
      <c r="C2619" s="26">
        <f t="shared" si="82"/>
        <v>46070.374999993692</v>
      </c>
      <c r="D2619" s="30"/>
      <c r="E2619" s="30">
        <v>0.56880318500000004</v>
      </c>
      <c r="F2619" s="30"/>
      <c r="G2619"/>
    </row>
    <row r="2620" spans="2:7" x14ac:dyDescent="0.35">
      <c r="B2620" s="28">
        <f t="shared" si="83"/>
        <v>46070.416666660356</v>
      </c>
      <c r="C2620" s="26">
        <f t="shared" si="82"/>
        <v>46070.416666660356</v>
      </c>
      <c r="D2620" s="30"/>
      <c r="E2620" s="30">
        <v>0.56817664400000001</v>
      </c>
      <c r="F2620" s="30"/>
      <c r="G2620"/>
    </row>
    <row r="2621" spans="2:7" x14ac:dyDescent="0.35">
      <c r="B2621" s="28">
        <f t="shared" si="83"/>
        <v>46070.45833332702</v>
      </c>
      <c r="C2621" s="26">
        <f t="shared" si="82"/>
        <v>46070.45833332702</v>
      </c>
      <c r="D2621" s="30"/>
      <c r="E2621" s="30">
        <v>0.57118170000000001</v>
      </c>
      <c r="F2621" s="30"/>
      <c r="G2621"/>
    </row>
    <row r="2622" spans="2:7" x14ac:dyDescent="0.35">
      <c r="B2622" s="28">
        <f t="shared" si="83"/>
        <v>46070.499999993684</v>
      </c>
      <c r="C2622" s="26">
        <f t="shared" si="82"/>
        <v>46070.499999993684</v>
      </c>
      <c r="D2622" s="30"/>
      <c r="E2622" s="30">
        <v>0.57174361399999996</v>
      </c>
      <c r="F2622" s="30"/>
      <c r="G2622"/>
    </row>
    <row r="2623" spans="2:7" x14ac:dyDescent="0.35">
      <c r="B2623" s="28">
        <f t="shared" si="83"/>
        <v>46070.541666660349</v>
      </c>
      <c r="C2623" s="26">
        <f t="shared" si="82"/>
        <v>46070.541666660349</v>
      </c>
      <c r="D2623" s="30"/>
      <c r="E2623" s="30">
        <v>0.57273857800000005</v>
      </c>
      <c r="F2623" s="30"/>
      <c r="G2623"/>
    </row>
    <row r="2624" spans="2:7" x14ac:dyDescent="0.35">
      <c r="B2624" s="28">
        <f t="shared" si="83"/>
        <v>46070.583333327013</v>
      </c>
      <c r="C2624" s="26">
        <f t="shared" si="82"/>
        <v>46070.583333327013</v>
      </c>
      <c r="D2624" s="30"/>
      <c r="E2624" s="30">
        <v>0.57547742700000004</v>
      </c>
      <c r="F2624" s="30"/>
      <c r="G2624"/>
    </row>
    <row r="2625" spans="2:7" x14ac:dyDescent="0.35">
      <c r="B2625" s="28">
        <f t="shared" si="83"/>
        <v>46070.624999993677</v>
      </c>
      <c r="C2625" s="26">
        <f t="shared" si="82"/>
        <v>46070.624999993677</v>
      </c>
      <c r="D2625" s="30"/>
      <c r="E2625" s="30">
        <v>0.57654112000000002</v>
      </c>
      <c r="F2625" s="30"/>
      <c r="G2625"/>
    </row>
    <row r="2626" spans="2:7" x14ac:dyDescent="0.35">
      <c r="B2626" s="28">
        <f t="shared" si="83"/>
        <v>46070.666666660341</v>
      </c>
      <c r="C2626" s="26">
        <f t="shared" si="82"/>
        <v>46070.666666660341</v>
      </c>
      <c r="D2626" s="30"/>
      <c r="E2626" s="30">
        <v>0.57632045499999995</v>
      </c>
      <c r="F2626" s="30"/>
      <c r="G2626"/>
    </row>
    <row r="2627" spans="2:7" x14ac:dyDescent="0.35">
      <c r="B2627" s="28">
        <f t="shared" si="83"/>
        <v>46070.708333327006</v>
      </c>
      <c r="C2627" s="26">
        <f t="shared" si="82"/>
        <v>46070.708333327006</v>
      </c>
      <c r="D2627" s="30"/>
      <c r="E2627" s="30">
        <v>0.57317583699999997</v>
      </c>
      <c r="F2627" s="30"/>
      <c r="G2627"/>
    </row>
    <row r="2628" spans="2:7" x14ac:dyDescent="0.35">
      <c r="B2628" s="28">
        <f t="shared" si="83"/>
        <v>46070.74999999367</v>
      </c>
      <c r="C2628" s="26">
        <f t="shared" si="82"/>
        <v>46070.74999999367</v>
      </c>
      <c r="D2628" s="30"/>
      <c r="E2628" s="30">
        <v>0.56272863699999998</v>
      </c>
      <c r="F2628" s="30"/>
      <c r="G2628"/>
    </row>
    <row r="2629" spans="2:7" x14ac:dyDescent="0.35">
      <c r="B2629" s="28">
        <f t="shared" si="83"/>
        <v>46070.791666660334</v>
      </c>
      <c r="C2629" s="26">
        <f t="shared" si="82"/>
        <v>46070.791666660334</v>
      </c>
      <c r="D2629" s="30"/>
      <c r="E2629" s="30">
        <v>0.56160903100000004</v>
      </c>
      <c r="F2629" s="30"/>
      <c r="G2629"/>
    </row>
    <row r="2630" spans="2:7" x14ac:dyDescent="0.35">
      <c r="B2630" s="28">
        <f t="shared" si="83"/>
        <v>46070.833333326998</v>
      </c>
      <c r="C2630" s="26">
        <f t="shared" si="82"/>
        <v>46070.833333326998</v>
      </c>
      <c r="D2630" s="30"/>
      <c r="E2630" s="30">
        <v>0.54414797999999998</v>
      </c>
      <c r="F2630" s="30"/>
      <c r="G2630"/>
    </row>
    <row r="2631" spans="2:7" x14ac:dyDescent="0.35">
      <c r="B2631" s="28">
        <f t="shared" si="83"/>
        <v>46070.874999993663</v>
      </c>
      <c r="C2631" s="26">
        <f t="shared" si="82"/>
        <v>46070.874999993663</v>
      </c>
      <c r="D2631" s="30"/>
      <c r="E2631" s="30">
        <v>0.54221069700000002</v>
      </c>
      <c r="F2631" s="30"/>
      <c r="G2631"/>
    </row>
    <row r="2632" spans="2:7" x14ac:dyDescent="0.35">
      <c r="B2632" s="28">
        <f t="shared" si="83"/>
        <v>46070.916666660327</v>
      </c>
      <c r="C2632" s="26">
        <f t="shared" si="82"/>
        <v>46070.916666660327</v>
      </c>
      <c r="D2632" s="30"/>
      <c r="E2632" s="30">
        <v>0.53204137699999998</v>
      </c>
      <c r="F2632" s="30"/>
      <c r="G2632"/>
    </row>
    <row r="2633" spans="2:7" x14ac:dyDescent="0.35">
      <c r="B2633" s="28">
        <f t="shared" si="83"/>
        <v>46070.958333326991</v>
      </c>
      <c r="C2633" s="26">
        <f t="shared" si="82"/>
        <v>46070.958333326991</v>
      </c>
      <c r="D2633" s="30"/>
      <c r="E2633" s="30">
        <v>0.53742351899999996</v>
      </c>
      <c r="F2633" s="30"/>
      <c r="G2633"/>
    </row>
    <row r="2634" spans="2:7" x14ac:dyDescent="0.35">
      <c r="B2634" s="28">
        <f t="shared" si="83"/>
        <v>46070.999999993655</v>
      </c>
      <c r="C2634" s="26">
        <f t="shared" si="82"/>
        <v>46070.999999993655</v>
      </c>
      <c r="D2634" s="30"/>
      <c r="E2634" s="30">
        <v>0.51144681700000005</v>
      </c>
      <c r="F2634" s="30"/>
      <c r="G2634"/>
    </row>
    <row r="2635" spans="2:7" x14ac:dyDescent="0.35">
      <c r="B2635" s="28">
        <f t="shared" si="83"/>
        <v>46071.04166666032</v>
      </c>
      <c r="C2635" s="26">
        <f t="shared" si="82"/>
        <v>46071.04166666032</v>
      </c>
      <c r="D2635" s="30"/>
      <c r="E2635" s="30">
        <v>0.50432220900000002</v>
      </c>
      <c r="F2635" s="30"/>
      <c r="G2635"/>
    </row>
    <row r="2636" spans="2:7" x14ac:dyDescent="0.35">
      <c r="B2636" s="28">
        <f t="shared" si="83"/>
        <v>46071.083333326984</v>
      </c>
      <c r="C2636" s="26">
        <f t="shared" si="82"/>
        <v>46071.083333326984</v>
      </c>
      <c r="D2636" s="30"/>
      <c r="E2636" s="30">
        <v>0.49937161099999999</v>
      </c>
      <c r="F2636" s="30"/>
      <c r="G2636"/>
    </row>
    <row r="2637" spans="2:7" x14ac:dyDescent="0.35">
      <c r="B2637" s="28">
        <f t="shared" si="83"/>
        <v>46071.124999993648</v>
      </c>
      <c r="C2637" s="26">
        <f t="shared" si="82"/>
        <v>46071.124999993648</v>
      </c>
      <c r="D2637" s="30"/>
      <c r="E2637" s="30">
        <v>0.49968217500000001</v>
      </c>
      <c r="F2637" s="30"/>
      <c r="G2637"/>
    </row>
    <row r="2638" spans="2:7" x14ac:dyDescent="0.35">
      <c r="B2638" s="28">
        <f t="shared" si="83"/>
        <v>46071.166666660312</v>
      </c>
      <c r="C2638" s="26">
        <f t="shared" si="82"/>
        <v>46071.166666660312</v>
      </c>
      <c r="D2638" s="30"/>
      <c r="E2638" s="30">
        <v>0.49614792800000002</v>
      </c>
      <c r="F2638" s="30"/>
      <c r="G2638"/>
    </row>
    <row r="2639" spans="2:7" x14ac:dyDescent="0.35">
      <c r="B2639" s="28">
        <f t="shared" si="83"/>
        <v>46071.208333326977</v>
      </c>
      <c r="C2639" s="26">
        <f t="shared" si="82"/>
        <v>46071.208333326977</v>
      </c>
      <c r="D2639" s="30"/>
      <c r="E2639" s="30">
        <v>0.50039937899999998</v>
      </c>
      <c r="F2639" s="30"/>
      <c r="G2639"/>
    </row>
    <row r="2640" spans="2:7" x14ac:dyDescent="0.35">
      <c r="B2640" s="28">
        <f t="shared" si="83"/>
        <v>46071.249999993641</v>
      </c>
      <c r="C2640" s="26">
        <f t="shared" si="82"/>
        <v>46071.249999993641</v>
      </c>
      <c r="D2640" s="30"/>
      <c r="E2640" s="30">
        <v>0.53047314999999995</v>
      </c>
      <c r="F2640" s="30"/>
      <c r="G2640"/>
    </row>
    <row r="2641" spans="2:7" x14ac:dyDescent="0.35">
      <c r="B2641" s="28">
        <f t="shared" si="83"/>
        <v>46071.291666660305</v>
      </c>
      <c r="C2641" s="26">
        <f t="shared" si="82"/>
        <v>46071.291666660305</v>
      </c>
      <c r="D2641" s="30"/>
      <c r="E2641" s="30">
        <v>0.56779735399999998</v>
      </c>
      <c r="F2641" s="30"/>
      <c r="G2641"/>
    </row>
    <row r="2642" spans="2:7" x14ac:dyDescent="0.35">
      <c r="B2642" s="28">
        <f t="shared" si="83"/>
        <v>46071.333333326969</v>
      </c>
      <c r="C2642" s="26">
        <f t="shared" si="82"/>
        <v>46071.333333326969</v>
      </c>
      <c r="D2642" s="30"/>
      <c r="E2642" s="30">
        <v>0.57542623000000004</v>
      </c>
      <c r="F2642" s="30"/>
      <c r="G2642"/>
    </row>
    <row r="2643" spans="2:7" x14ac:dyDescent="0.35">
      <c r="B2643" s="28">
        <f t="shared" si="83"/>
        <v>46071.374999993634</v>
      </c>
      <c r="C2643" s="26">
        <f t="shared" ref="C2643:C2706" si="84">B2643</f>
        <v>46071.374999993634</v>
      </c>
      <c r="D2643" s="30"/>
      <c r="E2643" s="30">
        <v>0.56723379399999996</v>
      </c>
      <c r="F2643" s="30"/>
      <c r="G2643"/>
    </row>
    <row r="2644" spans="2:7" x14ac:dyDescent="0.35">
      <c r="B2644" s="28">
        <f t="shared" ref="B2644:B2707" si="85">B2643+1/24</f>
        <v>46071.416666660298</v>
      </c>
      <c r="C2644" s="26">
        <f t="shared" si="84"/>
        <v>46071.416666660298</v>
      </c>
      <c r="D2644" s="30"/>
      <c r="E2644" s="30">
        <v>0.56660898100000001</v>
      </c>
      <c r="F2644" s="30"/>
      <c r="G2644"/>
    </row>
    <row r="2645" spans="2:7" x14ac:dyDescent="0.35">
      <c r="B2645" s="28">
        <f t="shared" si="85"/>
        <v>46071.458333326962</v>
      </c>
      <c r="C2645" s="26">
        <f t="shared" si="84"/>
        <v>46071.458333326962</v>
      </c>
      <c r="D2645" s="30"/>
      <c r="E2645" s="30">
        <v>0.56960574600000002</v>
      </c>
      <c r="F2645" s="30"/>
      <c r="G2645"/>
    </row>
    <row r="2646" spans="2:7" x14ac:dyDescent="0.35">
      <c r="B2646" s="28">
        <f t="shared" si="85"/>
        <v>46071.499999993626</v>
      </c>
      <c r="C2646" s="26">
        <f t="shared" si="84"/>
        <v>46071.499999993626</v>
      </c>
      <c r="D2646" s="30"/>
      <c r="E2646" s="30">
        <v>0.57016610999999995</v>
      </c>
      <c r="F2646" s="30"/>
      <c r="G2646"/>
    </row>
    <row r="2647" spans="2:7" x14ac:dyDescent="0.35">
      <c r="B2647" s="28">
        <f t="shared" si="85"/>
        <v>46071.541666660291</v>
      </c>
      <c r="C2647" s="26">
        <f t="shared" si="84"/>
        <v>46071.541666660291</v>
      </c>
      <c r="D2647" s="30"/>
      <c r="E2647" s="30">
        <v>0.57115832799999999</v>
      </c>
      <c r="F2647" s="30"/>
      <c r="G2647"/>
    </row>
    <row r="2648" spans="2:7" x14ac:dyDescent="0.35">
      <c r="B2648" s="28">
        <f t="shared" si="85"/>
        <v>46071.583333326955</v>
      </c>
      <c r="C2648" s="26">
        <f t="shared" si="84"/>
        <v>46071.583333326955</v>
      </c>
      <c r="D2648" s="30"/>
      <c r="E2648" s="30">
        <v>0.57388962099999996</v>
      </c>
      <c r="F2648" s="30"/>
      <c r="G2648"/>
    </row>
    <row r="2649" spans="2:7" x14ac:dyDescent="0.35">
      <c r="B2649" s="28">
        <f t="shared" si="85"/>
        <v>46071.624999993619</v>
      </c>
      <c r="C2649" s="26">
        <f t="shared" si="84"/>
        <v>46071.624999993619</v>
      </c>
      <c r="D2649" s="30"/>
      <c r="E2649" s="30">
        <v>0.57495037800000004</v>
      </c>
      <c r="F2649" s="30"/>
      <c r="G2649"/>
    </row>
    <row r="2650" spans="2:7" x14ac:dyDescent="0.35">
      <c r="B2650" s="28">
        <f t="shared" si="85"/>
        <v>46071.666666660283</v>
      </c>
      <c r="C2650" s="26">
        <f t="shared" si="84"/>
        <v>46071.666666660283</v>
      </c>
      <c r="D2650" s="30"/>
      <c r="E2650" s="30">
        <v>0.57473032300000004</v>
      </c>
      <c r="F2650" s="30"/>
      <c r="G2650"/>
    </row>
    <row r="2651" spans="2:7" x14ac:dyDescent="0.35">
      <c r="B2651" s="28">
        <f t="shared" si="85"/>
        <v>46071.708333326947</v>
      </c>
      <c r="C2651" s="26">
        <f t="shared" si="84"/>
        <v>46071.708333326947</v>
      </c>
      <c r="D2651" s="30"/>
      <c r="E2651" s="30">
        <v>0.57159438100000004</v>
      </c>
      <c r="F2651" s="30"/>
      <c r="G2651"/>
    </row>
    <row r="2652" spans="2:7" x14ac:dyDescent="0.35">
      <c r="B2652" s="28">
        <f t="shared" si="85"/>
        <v>46071.749999993612</v>
      </c>
      <c r="C2652" s="26">
        <f t="shared" si="84"/>
        <v>46071.749999993612</v>
      </c>
      <c r="D2652" s="30"/>
      <c r="E2652" s="30">
        <v>0.56117600599999995</v>
      </c>
      <c r="F2652" s="30"/>
      <c r="G2652"/>
    </row>
    <row r="2653" spans="2:7" x14ac:dyDescent="0.35">
      <c r="B2653" s="28">
        <f t="shared" si="85"/>
        <v>46071.791666660276</v>
      </c>
      <c r="C2653" s="26">
        <f t="shared" si="84"/>
        <v>46071.791666660276</v>
      </c>
      <c r="D2653" s="30"/>
      <c r="E2653" s="30">
        <v>0.56005948900000002</v>
      </c>
      <c r="F2653" s="30"/>
      <c r="G2653"/>
    </row>
    <row r="2654" spans="2:7" x14ac:dyDescent="0.35">
      <c r="B2654" s="28">
        <f t="shared" si="85"/>
        <v>46071.83333332694</v>
      </c>
      <c r="C2654" s="26">
        <f t="shared" si="84"/>
        <v>46071.83333332694</v>
      </c>
      <c r="D2654" s="30"/>
      <c r="E2654" s="30">
        <v>0.542646615</v>
      </c>
      <c r="F2654" s="30"/>
      <c r="G2654"/>
    </row>
    <row r="2655" spans="2:7" x14ac:dyDescent="0.35">
      <c r="B2655" s="28">
        <f t="shared" si="85"/>
        <v>46071.874999993604</v>
      </c>
      <c r="C2655" s="26">
        <f t="shared" si="84"/>
        <v>46071.874999993604</v>
      </c>
      <c r="D2655" s="30"/>
      <c r="E2655" s="30">
        <v>0.54071467699999998</v>
      </c>
      <c r="F2655" s="30"/>
      <c r="G2655"/>
    </row>
    <row r="2656" spans="2:7" x14ac:dyDescent="0.35">
      <c r="B2656" s="28">
        <f t="shared" si="85"/>
        <v>46071.916666660269</v>
      </c>
      <c r="C2656" s="26">
        <f t="shared" si="84"/>
        <v>46071.916666660269</v>
      </c>
      <c r="D2656" s="30"/>
      <c r="E2656" s="30">
        <v>0.53057341599999996</v>
      </c>
      <c r="F2656" s="30"/>
      <c r="G2656"/>
    </row>
    <row r="2657" spans="2:7" x14ac:dyDescent="0.35">
      <c r="B2657" s="28">
        <f t="shared" si="85"/>
        <v>46071.958333326933</v>
      </c>
      <c r="C2657" s="26">
        <f t="shared" si="84"/>
        <v>46071.958333326933</v>
      </c>
      <c r="D2657" s="30"/>
      <c r="E2657" s="30">
        <v>0.53594070800000004</v>
      </c>
      <c r="F2657" s="30"/>
      <c r="G2657"/>
    </row>
    <row r="2658" spans="2:7" x14ac:dyDescent="0.35">
      <c r="B2658" s="28">
        <f t="shared" si="85"/>
        <v>46071.999999993597</v>
      </c>
      <c r="C2658" s="26">
        <f t="shared" si="84"/>
        <v>46071.999999993597</v>
      </c>
      <c r="D2658" s="30"/>
      <c r="E2658" s="30">
        <v>0.50701713599999998</v>
      </c>
      <c r="F2658" s="30"/>
      <c r="G2658"/>
    </row>
    <row r="2659" spans="2:7" x14ac:dyDescent="0.35">
      <c r="B2659" s="28">
        <f t="shared" si="85"/>
        <v>46072.041666660261</v>
      </c>
      <c r="C2659" s="26">
        <f t="shared" si="84"/>
        <v>46072.041666660261</v>
      </c>
      <c r="D2659" s="30"/>
      <c r="E2659" s="30">
        <v>0.49995423500000002</v>
      </c>
      <c r="F2659" s="30"/>
      <c r="G2659"/>
    </row>
    <row r="2660" spans="2:7" x14ac:dyDescent="0.35">
      <c r="B2660" s="28">
        <f t="shared" si="85"/>
        <v>46072.083333326926</v>
      </c>
      <c r="C2660" s="26">
        <f t="shared" si="84"/>
        <v>46072.083333326926</v>
      </c>
      <c r="D2660" s="30"/>
      <c r="E2660" s="30">
        <v>0.49504651500000002</v>
      </c>
      <c r="F2660" s="30"/>
      <c r="G2660"/>
    </row>
    <row r="2661" spans="2:7" x14ac:dyDescent="0.35">
      <c r="B2661" s="28">
        <f t="shared" si="85"/>
        <v>46072.12499999359</v>
      </c>
      <c r="C2661" s="26">
        <f t="shared" si="84"/>
        <v>46072.12499999359</v>
      </c>
      <c r="D2661" s="30"/>
      <c r="E2661" s="30">
        <v>0.49535438799999998</v>
      </c>
      <c r="F2661" s="30"/>
      <c r="G2661"/>
    </row>
    <row r="2662" spans="2:7" x14ac:dyDescent="0.35">
      <c r="B2662" s="28">
        <f t="shared" si="85"/>
        <v>46072.166666660254</v>
      </c>
      <c r="C2662" s="26">
        <f t="shared" si="84"/>
        <v>46072.166666660254</v>
      </c>
      <c r="D2662" s="30"/>
      <c r="E2662" s="30">
        <v>0.491850752</v>
      </c>
      <c r="F2662" s="30"/>
      <c r="G2662"/>
    </row>
    <row r="2663" spans="2:7" x14ac:dyDescent="0.35">
      <c r="B2663" s="28">
        <f t="shared" si="85"/>
        <v>46072.208333326918</v>
      </c>
      <c r="C2663" s="26">
        <f t="shared" si="84"/>
        <v>46072.208333326918</v>
      </c>
      <c r="D2663" s="30"/>
      <c r="E2663" s="30">
        <v>0.49606538100000003</v>
      </c>
      <c r="F2663" s="30"/>
      <c r="G2663"/>
    </row>
    <row r="2664" spans="2:7" x14ac:dyDescent="0.35">
      <c r="B2664" s="28">
        <f t="shared" si="85"/>
        <v>46072.249999993583</v>
      </c>
      <c r="C2664" s="26">
        <f t="shared" si="84"/>
        <v>46072.249999993583</v>
      </c>
      <c r="D2664" s="30"/>
      <c r="E2664" s="30">
        <v>0.52587868000000004</v>
      </c>
      <c r="F2664" s="30"/>
      <c r="G2664"/>
    </row>
    <row r="2665" spans="2:7" x14ac:dyDescent="0.35">
      <c r="B2665" s="28">
        <f t="shared" si="85"/>
        <v>46072.291666660247</v>
      </c>
      <c r="C2665" s="26">
        <f t="shared" si="84"/>
        <v>46072.291666660247</v>
      </c>
      <c r="D2665" s="30"/>
      <c r="E2665" s="30">
        <v>0.562879617</v>
      </c>
      <c r="F2665" s="30"/>
      <c r="G2665"/>
    </row>
    <row r="2666" spans="2:7" x14ac:dyDescent="0.35">
      <c r="B2666" s="28">
        <f t="shared" si="85"/>
        <v>46072.333333326911</v>
      </c>
      <c r="C2666" s="26">
        <f t="shared" si="84"/>
        <v>46072.333333326911</v>
      </c>
      <c r="D2666" s="30"/>
      <c r="E2666" s="30">
        <v>0.57044241799999995</v>
      </c>
      <c r="F2666" s="30"/>
      <c r="G2666"/>
    </row>
    <row r="2667" spans="2:7" x14ac:dyDescent="0.35">
      <c r="B2667" s="28">
        <f t="shared" si="85"/>
        <v>46072.374999993575</v>
      </c>
      <c r="C2667" s="26">
        <f t="shared" si="84"/>
        <v>46072.374999993575</v>
      </c>
      <c r="D2667" s="30"/>
      <c r="E2667" s="30">
        <v>0.56232093800000005</v>
      </c>
      <c r="F2667" s="30"/>
      <c r="G2667"/>
    </row>
    <row r="2668" spans="2:7" x14ac:dyDescent="0.35">
      <c r="B2668" s="28">
        <f t="shared" si="85"/>
        <v>46072.41666666024</v>
      </c>
      <c r="C2668" s="26">
        <f t="shared" si="84"/>
        <v>46072.41666666024</v>
      </c>
      <c r="D2668" s="30"/>
      <c r="E2668" s="30">
        <v>0.56170153599999995</v>
      </c>
      <c r="F2668" s="30"/>
      <c r="G2668"/>
    </row>
    <row r="2669" spans="2:7" x14ac:dyDescent="0.35">
      <c r="B2669" s="28">
        <f t="shared" si="85"/>
        <v>46072.458333326904</v>
      </c>
      <c r="C2669" s="26">
        <f t="shared" si="84"/>
        <v>46072.458333326904</v>
      </c>
      <c r="D2669" s="30"/>
      <c r="E2669" s="30">
        <v>0.56467234700000002</v>
      </c>
      <c r="F2669" s="30"/>
      <c r="G2669"/>
    </row>
    <row r="2670" spans="2:7" x14ac:dyDescent="0.35">
      <c r="B2670" s="28">
        <f t="shared" si="85"/>
        <v>46072.499999993568</v>
      </c>
      <c r="C2670" s="26">
        <f t="shared" si="84"/>
        <v>46072.499999993568</v>
      </c>
      <c r="D2670" s="30"/>
      <c r="E2670" s="30">
        <v>0.565227857</v>
      </c>
      <c r="F2670" s="30"/>
      <c r="G2670"/>
    </row>
    <row r="2671" spans="2:7" x14ac:dyDescent="0.35">
      <c r="B2671" s="28">
        <f t="shared" si="85"/>
        <v>46072.541666660232</v>
      </c>
      <c r="C2671" s="26">
        <f t="shared" si="84"/>
        <v>46072.541666660232</v>
      </c>
      <c r="D2671" s="30"/>
      <c r="E2671" s="30">
        <v>0.56621148099999996</v>
      </c>
      <c r="F2671" s="30"/>
      <c r="G2671"/>
    </row>
    <row r="2672" spans="2:7" x14ac:dyDescent="0.35">
      <c r="B2672" s="28">
        <f t="shared" si="85"/>
        <v>46072.583333326897</v>
      </c>
      <c r="C2672" s="26">
        <f t="shared" si="84"/>
        <v>46072.583333326897</v>
      </c>
      <c r="D2672" s="30"/>
      <c r="E2672" s="30">
        <v>0.56891911799999995</v>
      </c>
      <c r="F2672" s="30"/>
      <c r="G2672"/>
    </row>
    <row r="2673" spans="2:7" x14ac:dyDescent="0.35">
      <c r="B2673" s="28">
        <f t="shared" si="85"/>
        <v>46072.624999993561</v>
      </c>
      <c r="C2673" s="26">
        <f t="shared" si="84"/>
        <v>46072.624999993561</v>
      </c>
      <c r="D2673" s="30"/>
      <c r="E2673" s="30">
        <v>0.56997068799999995</v>
      </c>
      <c r="F2673" s="30"/>
      <c r="G2673"/>
    </row>
    <row r="2674" spans="2:7" x14ac:dyDescent="0.35">
      <c r="B2674" s="28">
        <f t="shared" si="85"/>
        <v>46072.666666660225</v>
      </c>
      <c r="C2674" s="26">
        <f t="shared" si="84"/>
        <v>46072.666666660225</v>
      </c>
      <c r="D2674" s="30"/>
      <c r="E2674" s="30">
        <v>0.569752539</v>
      </c>
      <c r="F2674" s="30"/>
      <c r="G2674"/>
    </row>
    <row r="2675" spans="2:7" x14ac:dyDescent="0.35">
      <c r="B2675" s="28">
        <f t="shared" si="85"/>
        <v>46072.708333326889</v>
      </c>
      <c r="C2675" s="26">
        <f t="shared" si="84"/>
        <v>46072.708333326889</v>
      </c>
      <c r="D2675" s="30"/>
      <c r="E2675" s="30">
        <v>0.56664375700000003</v>
      </c>
      <c r="F2675" s="30"/>
      <c r="G2675"/>
    </row>
    <row r="2676" spans="2:7" x14ac:dyDescent="0.35">
      <c r="B2676" s="28">
        <f t="shared" si="85"/>
        <v>46072.749999993554</v>
      </c>
      <c r="C2676" s="26">
        <f t="shared" si="84"/>
        <v>46072.749999993554</v>
      </c>
      <c r="D2676" s="30"/>
      <c r="E2676" s="30">
        <v>0.55631561699999998</v>
      </c>
      <c r="F2676" s="30"/>
      <c r="G2676"/>
    </row>
    <row r="2677" spans="2:7" x14ac:dyDescent="0.35">
      <c r="B2677" s="28">
        <f t="shared" si="85"/>
        <v>46072.791666660218</v>
      </c>
      <c r="C2677" s="26">
        <f t="shared" si="84"/>
        <v>46072.791666660218</v>
      </c>
      <c r="D2677" s="30"/>
      <c r="E2677" s="30">
        <v>0.55520877000000002</v>
      </c>
      <c r="F2677" s="30"/>
      <c r="G2677"/>
    </row>
    <row r="2678" spans="2:7" x14ac:dyDescent="0.35">
      <c r="B2678" s="28">
        <f t="shared" si="85"/>
        <v>46072.833333326882</v>
      </c>
      <c r="C2678" s="26">
        <f t="shared" si="84"/>
        <v>46072.833333326882</v>
      </c>
      <c r="D2678" s="30"/>
      <c r="E2678" s="30">
        <v>0.53794671000000005</v>
      </c>
      <c r="F2678" s="30"/>
      <c r="G2678"/>
    </row>
    <row r="2679" spans="2:7" x14ac:dyDescent="0.35">
      <c r="B2679" s="28">
        <f t="shared" si="85"/>
        <v>46072.874999993546</v>
      </c>
      <c r="C2679" s="26">
        <f t="shared" si="84"/>
        <v>46072.874999993546</v>
      </c>
      <c r="D2679" s="30"/>
      <c r="E2679" s="30">
        <v>0.53603150499999996</v>
      </c>
      <c r="F2679" s="30"/>
      <c r="G2679"/>
    </row>
    <row r="2680" spans="2:7" x14ac:dyDescent="0.35">
      <c r="B2680" s="28">
        <f t="shared" si="85"/>
        <v>46072.91666666021</v>
      </c>
      <c r="C2680" s="26">
        <f t="shared" si="84"/>
        <v>46072.91666666021</v>
      </c>
      <c r="D2680" s="30"/>
      <c r="E2680" s="30">
        <v>0.52597807799999996</v>
      </c>
      <c r="F2680" s="30"/>
      <c r="G2680"/>
    </row>
    <row r="2681" spans="2:7" x14ac:dyDescent="0.35">
      <c r="B2681" s="28">
        <f t="shared" si="85"/>
        <v>46072.958333326875</v>
      </c>
      <c r="C2681" s="26">
        <f t="shared" si="84"/>
        <v>46072.958333326875</v>
      </c>
      <c r="D2681" s="30"/>
      <c r="E2681" s="30">
        <v>0.53129888400000003</v>
      </c>
      <c r="F2681" s="30"/>
      <c r="G2681"/>
    </row>
    <row r="2682" spans="2:7" x14ac:dyDescent="0.35">
      <c r="B2682" s="28">
        <f t="shared" si="85"/>
        <v>46072.999999993539</v>
      </c>
      <c r="C2682" s="26">
        <f t="shared" si="84"/>
        <v>46072.999999993539</v>
      </c>
      <c r="D2682" s="30"/>
      <c r="E2682" s="30">
        <v>0.49086940000000001</v>
      </c>
      <c r="F2682" s="30"/>
      <c r="G2682"/>
    </row>
    <row r="2683" spans="2:7" x14ac:dyDescent="0.35">
      <c r="B2683" s="28">
        <f t="shared" si="85"/>
        <v>46073.041666660203</v>
      </c>
      <c r="C2683" s="26">
        <f t="shared" si="84"/>
        <v>46073.041666660203</v>
      </c>
      <c r="D2683" s="30"/>
      <c r="E2683" s="30">
        <v>0.48793724199999999</v>
      </c>
      <c r="F2683" s="30"/>
      <c r="G2683"/>
    </row>
    <row r="2684" spans="2:7" x14ac:dyDescent="0.35">
      <c r="B2684" s="28">
        <f t="shared" si="85"/>
        <v>46073.083333326867</v>
      </c>
      <c r="C2684" s="26">
        <f t="shared" si="84"/>
        <v>46073.083333326867</v>
      </c>
      <c r="D2684" s="30"/>
      <c r="E2684" s="30">
        <v>0.48353764199999999</v>
      </c>
      <c r="F2684" s="30"/>
      <c r="G2684"/>
    </row>
    <row r="2685" spans="2:7" x14ac:dyDescent="0.35">
      <c r="B2685" s="28">
        <f t="shared" si="85"/>
        <v>46073.124999993532</v>
      </c>
      <c r="C2685" s="26">
        <f t="shared" si="84"/>
        <v>46073.124999993532</v>
      </c>
      <c r="D2685" s="30"/>
      <c r="E2685" s="30">
        <v>0.47990847199999997</v>
      </c>
      <c r="F2685" s="30"/>
      <c r="G2685"/>
    </row>
    <row r="2686" spans="2:7" x14ac:dyDescent="0.35">
      <c r="B2686" s="28">
        <f t="shared" si="85"/>
        <v>46073.166666660196</v>
      </c>
      <c r="C2686" s="26">
        <f t="shared" si="84"/>
        <v>46073.166666660196</v>
      </c>
      <c r="D2686" s="30"/>
      <c r="E2686" s="30">
        <v>0.477456465</v>
      </c>
      <c r="F2686" s="30"/>
      <c r="G2686"/>
    </row>
    <row r="2687" spans="2:7" x14ac:dyDescent="0.35">
      <c r="B2687" s="28">
        <f t="shared" si="85"/>
        <v>46073.20833332686</v>
      </c>
      <c r="C2687" s="26">
        <f t="shared" si="84"/>
        <v>46073.20833332686</v>
      </c>
      <c r="D2687" s="30"/>
      <c r="E2687" s="30">
        <v>0.48006069899999998</v>
      </c>
      <c r="F2687" s="30"/>
      <c r="G2687"/>
    </row>
    <row r="2688" spans="2:7" x14ac:dyDescent="0.35">
      <c r="B2688" s="28">
        <f t="shared" si="85"/>
        <v>46073.249999993524</v>
      </c>
      <c r="C2688" s="26">
        <f t="shared" si="84"/>
        <v>46073.249999993524</v>
      </c>
      <c r="D2688" s="30"/>
      <c r="E2688" s="30">
        <v>0.48667681000000002</v>
      </c>
      <c r="F2688" s="30"/>
      <c r="G2688"/>
    </row>
    <row r="2689" spans="2:7" x14ac:dyDescent="0.35">
      <c r="B2689" s="28">
        <f t="shared" si="85"/>
        <v>46073.291666660189</v>
      </c>
      <c r="C2689" s="26">
        <f t="shared" si="84"/>
        <v>46073.291666660189</v>
      </c>
      <c r="D2689" s="30"/>
      <c r="E2689" s="30">
        <v>0.50526412099999995</v>
      </c>
      <c r="F2689" s="30"/>
      <c r="G2689"/>
    </row>
    <row r="2690" spans="2:7" x14ac:dyDescent="0.35">
      <c r="B2690" s="28">
        <f t="shared" si="85"/>
        <v>46073.333333326853</v>
      </c>
      <c r="C2690" s="26">
        <f t="shared" si="84"/>
        <v>46073.333333326853</v>
      </c>
      <c r="D2690" s="30"/>
      <c r="E2690" s="30">
        <v>0.52741239900000003</v>
      </c>
      <c r="F2690" s="30"/>
      <c r="G2690"/>
    </row>
    <row r="2691" spans="2:7" x14ac:dyDescent="0.35">
      <c r="B2691" s="28">
        <f t="shared" si="85"/>
        <v>46073.374999993517</v>
      </c>
      <c r="C2691" s="26">
        <f t="shared" si="84"/>
        <v>46073.374999993517</v>
      </c>
      <c r="D2691" s="30"/>
      <c r="E2691" s="30">
        <v>0.54176921700000003</v>
      </c>
      <c r="F2691" s="30"/>
      <c r="G2691"/>
    </row>
    <row r="2692" spans="2:7" x14ac:dyDescent="0.35">
      <c r="B2692" s="28">
        <f t="shared" si="85"/>
        <v>46073.416666660181</v>
      </c>
      <c r="C2692" s="26">
        <f t="shared" si="84"/>
        <v>46073.416666660181</v>
      </c>
      <c r="D2692" s="30"/>
      <c r="E2692" s="30">
        <v>0.54710284499999995</v>
      </c>
      <c r="F2692" s="30"/>
      <c r="G2692"/>
    </row>
    <row r="2693" spans="2:7" x14ac:dyDescent="0.35">
      <c r="B2693" s="28">
        <f t="shared" si="85"/>
        <v>46073.458333326846</v>
      </c>
      <c r="C2693" s="26">
        <f t="shared" si="84"/>
        <v>46073.458333326846</v>
      </c>
      <c r="D2693" s="30"/>
      <c r="E2693" s="30">
        <v>0.55229771900000002</v>
      </c>
      <c r="F2693" s="30"/>
      <c r="G2693"/>
    </row>
    <row r="2694" spans="2:7" x14ac:dyDescent="0.35">
      <c r="B2694" s="28">
        <f t="shared" si="85"/>
        <v>46073.49999999351</v>
      </c>
      <c r="C2694" s="26">
        <f t="shared" si="84"/>
        <v>46073.49999999351</v>
      </c>
      <c r="D2694" s="30"/>
      <c r="E2694" s="30">
        <v>0.55279247899999995</v>
      </c>
      <c r="F2694" s="30"/>
      <c r="G2694"/>
    </row>
    <row r="2695" spans="2:7" x14ac:dyDescent="0.35">
      <c r="B2695" s="28">
        <f t="shared" si="85"/>
        <v>46073.541666660174</v>
      </c>
      <c r="C2695" s="26">
        <f t="shared" si="84"/>
        <v>46073.541666660174</v>
      </c>
      <c r="D2695" s="30"/>
      <c r="E2695" s="30">
        <v>0.55174073700000004</v>
      </c>
      <c r="F2695" s="30"/>
      <c r="G2695"/>
    </row>
    <row r="2696" spans="2:7" x14ac:dyDescent="0.35">
      <c r="B2696" s="28">
        <f t="shared" si="85"/>
        <v>46073.583333326838</v>
      </c>
      <c r="C2696" s="26">
        <f t="shared" si="84"/>
        <v>46073.583333326838</v>
      </c>
      <c r="D2696" s="30"/>
      <c r="E2696" s="30">
        <v>0.54528770800000004</v>
      </c>
      <c r="F2696" s="30"/>
      <c r="G2696"/>
    </row>
    <row r="2697" spans="2:7" x14ac:dyDescent="0.35">
      <c r="B2697" s="28">
        <f t="shared" si="85"/>
        <v>46073.624999993503</v>
      </c>
      <c r="C2697" s="26">
        <f t="shared" si="84"/>
        <v>46073.624999993503</v>
      </c>
      <c r="D2697" s="30"/>
      <c r="E2697" s="30">
        <v>0.54076416299999996</v>
      </c>
      <c r="F2697" s="30"/>
      <c r="G2697"/>
    </row>
    <row r="2698" spans="2:7" x14ac:dyDescent="0.35">
      <c r="B2698" s="28">
        <f t="shared" si="85"/>
        <v>46073.666666660167</v>
      </c>
      <c r="C2698" s="26">
        <f t="shared" si="84"/>
        <v>46073.666666660167</v>
      </c>
      <c r="D2698" s="30"/>
      <c r="E2698" s="30">
        <v>0.53500623199999997</v>
      </c>
      <c r="F2698" s="30"/>
      <c r="G2698"/>
    </row>
    <row r="2699" spans="2:7" x14ac:dyDescent="0.35">
      <c r="B2699" s="28">
        <f t="shared" si="85"/>
        <v>46073.708333326831</v>
      </c>
      <c r="C2699" s="26">
        <f t="shared" si="84"/>
        <v>46073.708333326831</v>
      </c>
      <c r="D2699" s="30"/>
      <c r="E2699" s="30">
        <v>0.53443439800000003</v>
      </c>
      <c r="F2699" s="30"/>
      <c r="G2699"/>
    </row>
    <row r="2700" spans="2:7" x14ac:dyDescent="0.35">
      <c r="B2700" s="28">
        <f t="shared" si="85"/>
        <v>46073.749999993495</v>
      </c>
      <c r="C2700" s="26">
        <f t="shared" si="84"/>
        <v>46073.749999993495</v>
      </c>
      <c r="D2700" s="30"/>
      <c r="E2700" s="30">
        <v>0.522688975</v>
      </c>
      <c r="F2700" s="30"/>
      <c r="G2700"/>
    </row>
    <row r="2701" spans="2:7" x14ac:dyDescent="0.35">
      <c r="B2701" s="28">
        <f t="shared" si="85"/>
        <v>46073.79166666016</v>
      </c>
      <c r="C2701" s="26">
        <f t="shared" si="84"/>
        <v>46073.79166666016</v>
      </c>
      <c r="D2701" s="30"/>
      <c r="E2701" s="30">
        <v>0.52105905500000005</v>
      </c>
      <c r="F2701" s="30"/>
      <c r="G2701"/>
    </row>
    <row r="2702" spans="2:7" x14ac:dyDescent="0.35">
      <c r="B2702" s="28">
        <f t="shared" si="85"/>
        <v>46073.833333326824</v>
      </c>
      <c r="C2702" s="26">
        <f t="shared" si="84"/>
        <v>46073.833333326824</v>
      </c>
      <c r="D2702" s="30"/>
      <c r="E2702" s="30">
        <v>0.50398070900000003</v>
      </c>
      <c r="F2702" s="30"/>
      <c r="G2702"/>
    </row>
    <row r="2703" spans="2:7" x14ac:dyDescent="0.35">
      <c r="B2703" s="28">
        <f t="shared" si="85"/>
        <v>46073.874999993488</v>
      </c>
      <c r="C2703" s="26">
        <f t="shared" si="84"/>
        <v>46073.874999993488</v>
      </c>
      <c r="D2703" s="30"/>
      <c r="E2703" s="30">
        <v>0.49398425499999998</v>
      </c>
      <c r="F2703" s="30"/>
      <c r="G2703"/>
    </row>
    <row r="2704" spans="2:7" x14ac:dyDescent="0.35">
      <c r="B2704" s="28">
        <f t="shared" si="85"/>
        <v>46073.916666660152</v>
      </c>
      <c r="C2704" s="26">
        <f t="shared" si="84"/>
        <v>46073.916666660152</v>
      </c>
      <c r="D2704" s="30"/>
      <c r="E2704" s="30">
        <v>0.48639499600000002</v>
      </c>
      <c r="F2704" s="30"/>
      <c r="G2704"/>
    </row>
    <row r="2705" spans="2:7" x14ac:dyDescent="0.35">
      <c r="B2705" s="28">
        <f t="shared" si="85"/>
        <v>46073.958333326817</v>
      </c>
      <c r="C2705" s="26">
        <f t="shared" si="84"/>
        <v>46073.958333326817</v>
      </c>
      <c r="D2705" s="30"/>
      <c r="E2705" s="30">
        <v>0.49180616599999999</v>
      </c>
      <c r="F2705" s="30"/>
      <c r="G2705"/>
    </row>
    <row r="2706" spans="2:7" x14ac:dyDescent="0.35">
      <c r="B2706" s="28">
        <f t="shared" si="85"/>
        <v>46073.999999993481</v>
      </c>
      <c r="C2706" s="26">
        <f t="shared" si="84"/>
        <v>46073.999999993481</v>
      </c>
      <c r="D2706" s="30"/>
      <c r="E2706" s="30">
        <v>0.49052063099999998</v>
      </c>
      <c r="F2706" s="30"/>
      <c r="G2706"/>
    </row>
    <row r="2707" spans="2:7" x14ac:dyDescent="0.35">
      <c r="B2707" s="28">
        <f t="shared" si="85"/>
        <v>46074.041666660145</v>
      </c>
      <c r="C2707" s="26">
        <f t="shared" ref="C2707:C2770" si="86">B2707</f>
        <v>46074.041666660145</v>
      </c>
      <c r="D2707" s="30"/>
      <c r="E2707" s="30">
        <v>0.48759055699999998</v>
      </c>
      <c r="F2707" s="30"/>
      <c r="G2707"/>
    </row>
    <row r="2708" spans="2:7" x14ac:dyDescent="0.35">
      <c r="B2708" s="28">
        <f t="shared" ref="B2708:B2771" si="87">B2707+1/24</f>
        <v>46074.083333326809</v>
      </c>
      <c r="C2708" s="26">
        <f t="shared" si="86"/>
        <v>46074.083333326809</v>
      </c>
      <c r="D2708" s="30"/>
      <c r="E2708" s="30">
        <v>0.48319408200000002</v>
      </c>
      <c r="F2708" s="30"/>
      <c r="G2708"/>
    </row>
    <row r="2709" spans="2:7" x14ac:dyDescent="0.35">
      <c r="B2709" s="28">
        <f t="shared" si="87"/>
        <v>46074.124999993473</v>
      </c>
      <c r="C2709" s="26">
        <f t="shared" si="86"/>
        <v>46074.124999993473</v>
      </c>
      <c r="D2709" s="30"/>
      <c r="E2709" s="30">
        <v>0.47956749199999998</v>
      </c>
      <c r="F2709" s="30"/>
      <c r="G2709"/>
    </row>
    <row r="2710" spans="2:7" x14ac:dyDescent="0.35">
      <c r="B2710" s="28">
        <f t="shared" si="87"/>
        <v>46074.166666660138</v>
      </c>
      <c r="C2710" s="26">
        <f t="shared" si="86"/>
        <v>46074.166666660138</v>
      </c>
      <c r="D2710" s="30"/>
      <c r="E2710" s="30">
        <v>0.47711722600000001</v>
      </c>
      <c r="F2710" s="30"/>
      <c r="G2710"/>
    </row>
    <row r="2711" spans="2:7" x14ac:dyDescent="0.35">
      <c r="B2711" s="28">
        <f t="shared" si="87"/>
        <v>46074.208333326802</v>
      </c>
      <c r="C2711" s="26">
        <f t="shared" si="86"/>
        <v>46074.208333326802</v>
      </c>
      <c r="D2711" s="30"/>
      <c r="E2711" s="30">
        <v>0.47971961000000002</v>
      </c>
      <c r="F2711" s="30"/>
      <c r="G2711"/>
    </row>
    <row r="2712" spans="2:7" x14ac:dyDescent="0.35">
      <c r="B2712" s="28">
        <f t="shared" si="87"/>
        <v>46074.249999993466</v>
      </c>
      <c r="C2712" s="26">
        <f t="shared" si="86"/>
        <v>46074.249999993466</v>
      </c>
      <c r="D2712" s="30"/>
      <c r="E2712" s="30">
        <v>0.48633102099999997</v>
      </c>
      <c r="F2712" s="30"/>
      <c r="G2712"/>
    </row>
    <row r="2713" spans="2:7" x14ac:dyDescent="0.35">
      <c r="B2713" s="28">
        <f t="shared" si="87"/>
        <v>46074.29166666013</v>
      </c>
      <c r="C2713" s="26">
        <f t="shared" si="86"/>
        <v>46074.29166666013</v>
      </c>
      <c r="D2713" s="30"/>
      <c r="E2713" s="30">
        <v>0.50490512499999995</v>
      </c>
      <c r="F2713" s="30"/>
      <c r="G2713"/>
    </row>
    <row r="2714" spans="2:7" x14ac:dyDescent="0.35">
      <c r="B2714" s="28">
        <f t="shared" si="87"/>
        <v>46074.333333326795</v>
      </c>
      <c r="C2714" s="26">
        <f t="shared" si="86"/>
        <v>46074.333333326795</v>
      </c>
      <c r="D2714" s="30"/>
      <c r="E2714" s="30">
        <v>0.52703766600000002</v>
      </c>
      <c r="F2714" s="30"/>
      <c r="G2714"/>
    </row>
    <row r="2715" spans="2:7" x14ac:dyDescent="0.35">
      <c r="B2715" s="28">
        <f t="shared" si="87"/>
        <v>46074.374999993459</v>
      </c>
      <c r="C2715" s="26">
        <f t="shared" si="86"/>
        <v>46074.374999993459</v>
      </c>
      <c r="D2715" s="30"/>
      <c r="E2715" s="30">
        <v>0.54138428299999997</v>
      </c>
      <c r="F2715" s="30"/>
      <c r="G2715"/>
    </row>
    <row r="2716" spans="2:7" x14ac:dyDescent="0.35">
      <c r="B2716" s="28">
        <f t="shared" si="87"/>
        <v>46074.416666660123</v>
      </c>
      <c r="C2716" s="26">
        <f t="shared" si="86"/>
        <v>46074.416666660123</v>
      </c>
      <c r="D2716" s="30"/>
      <c r="E2716" s="30">
        <v>0.54671412200000002</v>
      </c>
      <c r="F2716" s="30"/>
      <c r="G2716"/>
    </row>
    <row r="2717" spans="2:7" x14ac:dyDescent="0.35">
      <c r="B2717" s="28">
        <f t="shared" si="87"/>
        <v>46074.458333326787</v>
      </c>
      <c r="C2717" s="26">
        <f t="shared" si="86"/>
        <v>46074.458333326787</v>
      </c>
      <c r="D2717" s="30"/>
      <c r="E2717" s="30">
        <v>0.55190530500000001</v>
      </c>
      <c r="F2717" s="30"/>
      <c r="G2717"/>
    </row>
    <row r="2718" spans="2:7" x14ac:dyDescent="0.35">
      <c r="B2718" s="28">
        <f t="shared" si="87"/>
        <v>46074.499999993452</v>
      </c>
      <c r="C2718" s="26">
        <f t="shared" si="86"/>
        <v>46074.499999993452</v>
      </c>
      <c r="D2718" s="30"/>
      <c r="E2718" s="30">
        <v>0.55239971399999999</v>
      </c>
      <c r="F2718" s="30"/>
      <c r="G2718"/>
    </row>
    <row r="2719" spans="2:7" x14ac:dyDescent="0.35">
      <c r="B2719" s="28">
        <f t="shared" si="87"/>
        <v>46074.541666660116</v>
      </c>
      <c r="C2719" s="26">
        <f t="shared" si="86"/>
        <v>46074.541666660116</v>
      </c>
      <c r="D2719" s="30"/>
      <c r="E2719" s="30">
        <v>0.55134871799999996</v>
      </c>
      <c r="F2719" s="30"/>
      <c r="G2719"/>
    </row>
    <row r="2720" spans="2:7" x14ac:dyDescent="0.35">
      <c r="B2720" s="28">
        <f t="shared" si="87"/>
        <v>46074.58333332678</v>
      </c>
      <c r="C2720" s="26">
        <f t="shared" si="86"/>
        <v>46074.58333332678</v>
      </c>
      <c r="D2720" s="30"/>
      <c r="E2720" s="30">
        <v>0.54490027399999996</v>
      </c>
      <c r="F2720" s="30"/>
      <c r="G2720"/>
    </row>
    <row r="2721" spans="2:7" x14ac:dyDescent="0.35">
      <c r="B2721" s="28">
        <f t="shared" si="87"/>
        <v>46074.624999993444</v>
      </c>
      <c r="C2721" s="26">
        <f t="shared" si="86"/>
        <v>46074.624999993444</v>
      </c>
      <c r="D2721" s="30"/>
      <c r="E2721" s="30">
        <v>0.54037994300000003</v>
      </c>
      <c r="F2721" s="30"/>
      <c r="G2721"/>
    </row>
    <row r="2722" spans="2:7" x14ac:dyDescent="0.35">
      <c r="B2722" s="28">
        <f t="shared" si="87"/>
        <v>46074.666666660109</v>
      </c>
      <c r="C2722" s="26">
        <f t="shared" si="86"/>
        <v>46074.666666660109</v>
      </c>
      <c r="D2722" s="30"/>
      <c r="E2722" s="30">
        <v>0.53462610300000002</v>
      </c>
      <c r="F2722" s="30"/>
      <c r="G2722"/>
    </row>
    <row r="2723" spans="2:7" x14ac:dyDescent="0.35">
      <c r="B2723" s="28">
        <f t="shared" si="87"/>
        <v>46074.708333326773</v>
      </c>
      <c r="C2723" s="26">
        <f t="shared" si="86"/>
        <v>46074.708333326773</v>
      </c>
      <c r="D2723" s="30"/>
      <c r="E2723" s="30">
        <v>0.53405467600000001</v>
      </c>
      <c r="F2723" s="30"/>
      <c r="G2723"/>
    </row>
    <row r="2724" spans="2:7" x14ac:dyDescent="0.35">
      <c r="B2724" s="28">
        <f t="shared" si="87"/>
        <v>46074.749999993437</v>
      </c>
      <c r="C2724" s="26">
        <f t="shared" si="86"/>
        <v>46074.749999993437</v>
      </c>
      <c r="D2724" s="30"/>
      <c r="E2724" s="30">
        <v>0.52231759899999997</v>
      </c>
      <c r="F2724" s="30"/>
      <c r="G2724"/>
    </row>
    <row r="2725" spans="2:7" x14ac:dyDescent="0.35">
      <c r="B2725" s="28">
        <f t="shared" si="87"/>
        <v>46074.791666660101</v>
      </c>
      <c r="C2725" s="26">
        <f t="shared" si="86"/>
        <v>46074.791666660101</v>
      </c>
      <c r="D2725" s="30"/>
      <c r="E2725" s="30">
        <v>0.52068883600000004</v>
      </c>
      <c r="F2725" s="30"/>
      <c r="G2725"/>
    </row>
    <row r="2726" spans="2:7" x14ac:dyDescent="0.35">
      <c r="B2726" s="28">
        <f t="shared" si="87"/>
        <v>46074.833333326766</v>
      </c>
      <c r="C2726" s="26">
        <f t="shared" si="86"/>
        <v>46074.833333326766</v>
      </c>
      <c r="D2726" s="30"/>
      <c r="E2726" s="30">
        <v>0.50362262499999999</v>
      </c>
      <c r="F2726" s="30"/>
      <c r="G2726"/>
    </row>
    <row r="2727" spans="2:7" x14ac:dyDescent="0.35">
      <c r="B2727" s="28">
        <f t="shared" si="87"/>
        <v>46074.87499999343</v>
      </c>
      <c r="C2727" s="26">
        <f t="shared" si="86"/>
        <v>46074.87499999343</v>
      </c>
      <c r="D2727" s="30"/>
      <c r="E2727" s="30">
        <v>0.49363327400000001</v>
      </c>
      <c r="F2727" s="30"/>
      <c r="G2727"/>
    </row>
    <row r="2728" spans="2:7" x14ac:dyDescent="0.35">
      <c r="B2728" s="28">
        <f t="shared" si="87"/>
        <v>46074.916666660094</v>
      </c>
      <c r="C2728" s="26">
        <f t="shared" si="86"/>
        <v>46074.916666660094</v>
      </c>
      <c r="D2728" s="30"/>
      <c r="E2728" s="30">
        <v>0.48604940699999999</v>
      </c>
      <c r="F2728" s="30"/>
      <c r="G2728"/>
    </row>
    <row r="2729" spans="2:7" x14ac:dyDescent="0.35">
      <c r="B2729" s="28">
        <f t="shared" si="87"/>
        <v>46074.958333326758</v>
      </c>
      <c r="C2729" s="26">
        <f t="shared" si="86"/>
        <v>46074.958333326758</v>
      </c>
      <c r="D2729" s="30"/>
      <c r="E2729" s="30">
        <v>0.49145673099999998</v>
      </c>
      <c r="F2729" s="30"/>
      <c r="G2729"/>
    </row>
    <row r="2730" spans="2:7" x14ac:dyDescent="0.35">
      <c r="B2730" s="28">
        <f t="shared" si="87"/>
        <v>46074.999999993423</v>
      </c>
      <c r="C2730" s="26">
        <f t="shared" si="86"/>
        <v>46074.999999993423</v>
      </c>
      <c r="D2730" s="30"/>
      <c r="E2730" s="30">
        <v>0.49657555399999997</v>
      </c>
      <c r="F2730" s="30"/>
      <c r="G2730"/>
    </row>
    <row r="2731" spans="2:7" x14ac:dyDescent="0.35">
      <c r="B2731" s="28">
        <f t="shared" si="87"/>
        <v>46075.041666660087</v>
      </c>
      <c r="C2731" s="26">
        <f t="shared" si="86"/>
        <v>46075.041666660087</v>
      </c>
      <c r="D2731" s="30"/>
      <c r="E2731" s="30">
        <v>0.48965810700000001</v>
      </c>
      <c r="F2731" s="30"/>
      <c r="G2731"/>
    </row>
    <row r="2732" spans="2:7" x14ac:dyDescent="0.35">
      <c r="B2732" s="28">
        <f t="shared" si="87"/>
        <v>46075.083333326751</v>
      </c>
      <c r="C2732" s="26">
        <f t="shared" si="86"/>
        <v>46075.083333326751</v>
      </c>
      <c r="D2732" s="30"/>
      <c r="E2732" s="30">
        <v>0.48485145699999999</v>
      </c>
      <c r="F2732" s="30"/>
      <c r="G2732"/>
    </row>
    <row r="2733" spans="2:7" x14ac:dyDescent="0.35">
      <c r="B2733" s="28">
        <f t="shared" si="87"/>
        <v>46075.124999993415</v>
      </c>
      <c r="C2733" s="26">
        <f t="shared" si="86"/>
        <v>46075.124999993415</v>
      </c>
      <c r="D2733" s="30"/>
      <c r="E2733" s="30">
        <v>0.48515299000000001</v>
      </c>
      <c r="F2733" s="30"/>
      <c r="G2733"/>
    </row>
    <row r="2734" spans="2:7" x14ac:dyDescent="0.35">
      <c r="B2734" s="28">
        <f t="shared" si="87"/>
        <v>46075.166666660079</v>
      </c>
      <c r="C2734" s="26">
        <f t="shared" si="86"/>
        <v>46075.166666660079</v>
      </c>
      <c r="D2734" s="30"/>
      <c r="E2734" s="30">
        <v>0.48172150800000002</v>
      </c>
      <c r="F2734" s="30"/>
      <c r="G2734"/>
    </row>
    <row r="2735" spans="2:7" x14ac:dyDescent="0.35">
      <c r="B2735" s="28">
        <f t="shared" si="87"/>
        <v>46075.208333326744</v>
      </c>
      <c r="C2735" s="26">
        <f t="shared" si="86"/>
        <v>46075.208333326744</v>
      </c>
      <c r="D2735" s="30"/>
      <c r="E2735" s="30">
        <v>0.48584934099999999</v>
      </c>
      <c r="F2735" s="30"/>
      <c r="G2735"/>
    </row>
    <row r="2736" spans="2:7" x14ac:dyDescent="0.35">
      <c r="B2736" s="28">
        <f t="shared" si="87"/>
        <v>46075.249999993408</v>
      </c>
      <c r="C2736" s="26">
        <f t="shared" si="86"/>
        <v>46075.249999993408</v>
      </c>
      <c r="D2736" s="30"/>
      <c r="E2736" s="30">
        <v>0.51504866000000005</v>
      </c>
      <c r="F2736" s="30"/>
      <c r="G2736"/>
    </row>
    <row r="2737" spans="2:7" x14ac:dyDescent="0.35">
      <c r="B2737" s="28">
        <f t="shared" si="87"/>
        <v>46075.291666660072</v>
      </c>
      <c r="C2737" s="26">
        <f t="shared" si="86"/>
        <v>46075.291666660072</v>
      </c>
      <c r="D2737" s="30"/>
      <c r="E2737" s="30">
        <v>0.55128759400000005</v>
      </c>
      <c r="F2737" s="30"/>
      <c r="G2737"/>
    </row>
    <row r="2738" spans="2:7" x14ac:dyDescent="0.35">
      <c r="B2738" s="28">
        <f t="shared" si="87"/>
        <v>46075.333333326736</v>
      </c>
      <c r="C2738" s="26">
        <f t="shared" si="86"/>
        <v>46075.333333326736</v>
      </c>
      <c r="D2738" s="30"/>
      <c r="E2738" s="30">
        <v>0.55869464599999996</v>
      </c>
      <c r="F2738" s="30"/>
      <c r="G2738"/>
    </row>
    <row r="2739" spans="2:7" x14ac:dyDescent="0.35">
      <c r="B2739" s="28">
        <f t="shared" si="87"/>
        <v>46075.374999993401</v>
      </c>
      <c r="C2739" s="26">
        <f t="shared" si="86"/>
        <v>46075.374999993401</v>
      </c>
      <c r="D2739" s="30"/>
      <c r="E2739" s="30">
        <v>0.55074042099999998</v>
      </c>
      <c r="F2739" s="30"/>
      <c r="G2739"/>
    </row>
    <row r="2740" spans="2:7" x14ac:dyDescent="0.35">
      <c r="B2740" s="28">
        <f t="shared" si="87"/>
        <v>46075.416666660065</v>
      </c>
      <c r="C2740" s="26">
        <f t="shared" si="86"/>
        <v>46075.416666660065</v>
      </c>
      <c r="D2740" s="30"/>
      <c r="E2740" s="30">
        <v>0.55013377500000005</v>
      </c>
      <c r="F2740" s="30"/>
      <c r="G2740"/>
    </row>
    <row r="2741" spans="2:7" x14ac:dyDescent="0.35">
      <c r="B2741" s="28">
        <f t="shared" si="87"/>
        <v>46075.458333326729</v>
      </c>
      <c r="C2741" s="26">
        <f t="shared" si="86"/>
        <v>46075.458333326729</v>
      </c>
      <c r="D2741" s="30"/>
      <c r="E2741" s="30">
        <v>0.55304340399999996</v>
      </c>
      <c r="F2741" s="30"/>
      <c r="G2741"/>
    </row>
    <row r="2742" spans="2:7" x14ac:dyDescent="0.35">
      <c r="B2742" s="28">
        <f t="shared" si="87"/>
        <v>46075.499999993393</v>
      </c>
      <c r="C2742" s="26">
        <f t="shared" si="86"/>
        <v>46075.499999993393</v>
      </c>
      <c r="D2742" s="30"/>
      <c r="E2742" s="30">
        <v>0.55358747399999997</v>
      </c>
      <c r="F2742" s="30"/>
      <c r="G2742"/>
    </row>
    <row r="2743" spans="2:7" x14ac:dyDescent="0.35">
      <c r="B2743" s="28">
        <f t="shared" si="87"/>
        <v>46075.541666660058</v>
      </c>
      <c r="C2743" s="26">
        <f t="shared" si="86"/>
        <v>46075.541666660058</v>
      </c>
      <c r="D2743" s="30"/>
      <c r="E2743" s="30">
        <v>0.55455084200000004</v>
      </c>
      <c r="F2743" s="30"/>
      <c r="G2743"/>
    </row>
    <row r="2744" spans="2:7" x14ac:dyDescent="0.35">
      <c r="B2744" s="28">
        <f t="shared" si="87"/>
        <v>46075.583333326722</v>
      </c>
      <c r="C2744" s="26">
        <f t="shared" si="86"/>
        <v>46075.583333326722</v>
      </c>
      <c r="D2744" s="30"/>
      <c r="E2744" s="30">
        <v>0.55720271700000001</v>
      </c>
      <c r="F2744" s="30"/>
      <c r="G2744"/>
    </row>
    <row r="2745" spans="2:7" x14ac:dyDescent="0.35">
      <c r="B2745" s="28">
        <f t="shared" si="87"/>
        <v>46075.624999993386</v>
      </c>
      <c r="C2745" s="26">
        <f t="shared" si="86"/>
        <v>46075.624999993386</v>
      </c>
      <c r="D2745" s="30"/>
      <c r="E2745" s="30">
        <v>0.55823263099999998</v>
      </c>
      <c r="F2745" s="30"/>
      <c r="G2745"/>
    </row>
    <row r="2746" spans="2:7" x14ac:dyDescent="0.35">
      <c r="B2746" s="28">
        <f t="shared" si="87"/>
        <v>46075.66666666005</v>
      </c>
      <c r="C2746" s="26">
        <f t="shared" si="86"/>
        <v>46075.66666666005</v>
      </c>
      <c r="D2746" s="30"/>
      <c r="E2746" s="30">
        <v>0.558018974</v>
      </c>
      <c r="F2746" s="30"/>
      <c r="G2746"/>
    </row>
    <row r="2747" spans="2:7" x14ac:dyDescent="0.35">
      <c r="B2747" s="28">
        <f t="shared" si="87"/>
        <v>46075.708333326715</v>
      </c>
      <c r="C2747" s="26">
        <f t="shared" si="86"/>
        <v>46075.708333326715</v>
      </c>
      <c r="D2747" s="30"/>
      <c r="E2747" s="30">
        <v>0.55497421599999996</v>
      </c>
      <c r="F2747" s="30"/>
      <c r="G2747"/>
    </row>
    <row r="2748" spans="2:7" x14ac:dyDescent="0.35">
      <c r="B2748" s="28">
        <f t="shared" si="87"/>
        <v>46075.749999993379</v>
      </c>
      <c r="C2748" s="26">
        <f t="shared" si="86"/>
        <v>46075.749999993379</v>
      </c>
      <c r="D2748" s="30"/>
      <c r="E2748" s="30">
        <v>0.54485877400000005</v>
      </c>
      <c r="F2748" s="30"/>
      <c r="G2748"/>
    </row>
    <row r="2749" spans="2:7" x14ac:dyDescent="0.35">
      <c r="B2749" s="28">
        <f t="shared" si="87"/>
        <v>46075.791666660043</v>
      </c>
      <c r="C2749" s="26">
        <f t="shared" si="86"/>
        <v>46075.791666660043</v>
      </c>
      <c r="D2749" s="30"/>
      <c r="E2749" s="30">
        <v>0.54377472199999999</v>
      </c>
      <c r="F2749" s="30"/>
      <c r="G2749"/>
    </row>
    <row r="2750" spans="2:7" x14ac:dyDescent="0.35">
      <c r="B2750" s="28">
        <f t="shared" si="87"/>
        <v>46075.833333326707</v>
      </c>
      <c r="C2750" s="26">
        <f t="shared" si="86"/>
        <v>46075.833333326707</v>
      </c>
      <c r="D2750" s="30"/>
      <c r="E2750" s="30">
        <v>0.52686815899999995</v>
      </c>
      <c r="F2750" s="30"/>
      <c r="G2750"/>
    </row>
    <row r="2751" spans="2:7" x14ac:dyDescent="0.35">
      <c r="B2751" s="28">
        <f t="shared" si="87"/>
        <v>46075.874999993372</v>
      </c>
      <c r="C2751" s="26">
        <f t="shared" si="86"/>
        <v>46075.874999993372</v>
      </c>
      <c r="D2751" s="30"/>
      <c r="E2751" s="30">
        <v>0.524992397</v>
      </c>
      <c r="F2751" s="30"/>
      <c r="G2751"/>
    </row>
    <row r="2752" spans="2:7" x14ac:dyDescent="0.35">
      <c r="B2752" s="28">
        <f t="shared" si="87"/>
        <v>46075.916666660036</v>
      </c>
      <c r="C2752" s="26">
        <f t="shared" si="86"/>
        <v>46075.916666660036</v>
      </c>
      <c r="D2752" s="30"/>
      <c r="E2752" s="30">
        <v>0.51514601100000001</v>
      </c>
      <c r="F2752" s="30"/>
      <c r="G2752"/>
    </row>
    <row r="2753" spans="2:7" x14ac:dyDescent="0.35">
      <c r="B2753" s="28">
        <f t="shared" si="87"/>
        <v>46075.9583333267</v>
      </c>
      <c r="C2753" s="26">
        <f t="shared" si="86"/>
        <v>46075.9583333267</v>
      </c>
      <c r="D2753" s="30"/>
      <c r="E2753" s="30">
        <v>0.52035723899999997</v>
      </c>
      <c r="F2753" s="30"/>
      <c r="G2753"/>
    </row>
    <row r="2754" spans="2:7" x14ac:dyDescent="0.35">
      <c r="B2754" s="28">
        <f t="shared" si="87"/>
        <v>46075.999999993364</v>
      </c>
      <c r="C2754" s="26">
        <f t="shared" si="86"/>
        <v>46075.999999993364</v>
      </c>
      <c r="D2754" s="30"/>
      <c r="E2754" s="30">
        <v>0.49783482299999998</v>
      </c>
      <c r="F2754" s="30"/>
      <c r="G2754"/>
    </row>
    <row r="2755" spans="2:7" x14ac:dyDescent="0.35">
      <c r="B2755" s="28">
        <f t="shared" si="87"/>
        <v>46076.041666660029</v>
      </c>
      <c r="C2755" s="26">
        <f t="shared" si="86"/>
        <v>46076.041666660029</v>
      </c>
      <c r="D2755" s="30"/>
      <c r="E2755" s="30">
        <v>0.49089983399999998</v>
      </c>
      <c r="F2755" s="30"/>
      <c r="G2755"/>
    </row>
    <row r="2756" spans="2:7" x14ac:dyDescent="0.35">
      <c r="B2756" s="28">
        <f t="shared" si="87"/>
        <v>46076.083333326693</v>
      </c>
      <c r="C2756" s="26">
        <f t="shared" si="86"/>
        <v>46076.083333326693</v>
      </c>
      <c r="D2756" s="30"/>
      <c r="E2756" s="30">
        <v>0.48608099500000002</v>
      </c>
      <c r="F2756" s="30"/>
      <c r="G2756"/>
    </row>
    <row r="2757" spans="2:7" x14ac:dyDescent="0.35">
      <c r="B2757" s="28">
        <f t="shared" si="87"/>
        <v>46076.124999993357</v>
      </c>
      <c r="C2757" s="26">
        <f t="shared" si="86"/>
        <v>46076.124999993357</v>
      </c>
      <c r="D2757" s="30"/>
      <c r="E2757" s="30">
        <v>0.48638329299999999</v>
      </c>
      <c r="F2757" s="30"/>
      <c r="G2757"/>
    </row>
    <row r="2758" spans="2:7" x14ac:dyDescent="0.35">
      <c r="B2758" s="28">
        <f t="shared" si="87"/>
        <v>46076.166666660021</v>
      </c>
      <c r="C2758" s="26">
        <f t="shared" si="86"/>
        <v>46076.166666660021</v>
      </c>
      <c r="D2758" s="30"/>
      <c r="E2758" s="30">
        <v>0.48294310800000001</v>
      </c>
      <c r="F2758" s="30"/>
      <c r="G2758"/>
    </row>
    <row r="2759" spans="2:7" x14ac:dyDescent="0.35">
      <c r="B2759" s="28">
        <f t="shared" si="87"/>
        <v>46076.208333326686</v>
      </c>
      <c r="C2759" s="26">
        <f t="shared" si="86"/>
        <v>46076.208333326686</v>
      </c>
      <c r="D2759" s="30"/>
      <c r="E2759" s="30">
        <v>0.48708140900000002</v>
      </c>
      <c r="F2759" s="30"/>
      <c r="G2759"/>
    </row>
    <row r="2760" spans="2:7" x14ac:dyDescent="0.35">
      <c r="B2760" s="28">
        <f t="shared" si="87"/>
        <v>46076.24999999335</v>
      </c>
      <c r="C2760" s="26">
        <f t="shared" si="86"/>
        <v>46076.24999999335</v>
      </c>
      <c r="D2760" s="30"/>
      <c r="E2760" s="30">
        <v>0.51635477500000004</v>
      </c>
      <c r="F2760" s="30"/>
      <c r="G2760"/>
    </row>
    <row r="2761" spans="2:7" x14ac:dyDescent="0.35">
      <c r="B2761" s="28">
        <f t="shared" si="87"/>
        <v>46076.291666660014</v>
      </c>
      <c r="C2761" s="26">
        <f t="shared" si="86"/>
        <v>46076.291666660014</v>
      </c>
      <c r="D2761" s="30"/>
      <c r="E2761" s="30">
        <v>0.55268560799999999</v>
      </c>
      <c r="F2761" s="30"/>
      <c r="G2761"/>
    </row>
    <row r="2762" spans="2:7" x14ac:dyDescent="0.35">
      <c r="B2762" s="28">
        <f t="shared" si="87"/>
        <v>46076.333333326678</v>
      </c>
      <c r="C2762" s="26">
        <f t="shared" si="86"/>
        <v>46076.333333326678</v>
      </c>
      <c r="D2762" s="30"/>
      <c r="E2762" s="30">
        <v>0.56011144300000004</v>
      </c>
      <c r="F2762" s="30"/>
      <c r="G2762"/>
    </row>
    <row r="2763" spans="2:7" x14ac:dyDescent="0.35">
      <c r="B2763" s="28">
        <f t="shared" si="87"/>
        <v>46076.374999993342</v>
      </c>
      <c r="C2763" s="26">
        <f t="shared" si="86"/>
        <v>46076.374999993342</v>
      </c>
      <c r="D2763" s="30"/>
      <c r="E2763" s="30">
        <v>0.55213704699999999</v>
      </c>
      <c r="F2763" s="30"/>
      <c r="G2763"/>
    </row>
    <row r="2764" spans="2:7" x14ac:dyDescent="0.35">
      <c r="B2764" s="28">
        <f t="shared" si="87"/>
        <v>46076.416666660007</v>
      </c>
      <c r="C2764" s="26">
        <f t="shared" si="86"/>
        <v>46076.416666660007</v>
      </c>
      <c r="D2764" s="30"/>
      <c r="E2764" s="30">
        <v>0.55152886300000004</v>
      </c>
      <c r="F2764" s="30"/>
      <c r="G2764"/>
    </row>
    <row r="2765" spans="2:7" x14ac:dyDescent="0.35">
      <c r="B2765" s="28">
        <f t="shared" si="87"/>
        <v>46076.458333326671</v>
      </c>
      <c r="C2765" s="26">
        <f t="shared" si="86"/>
        <v>46076.458333326671</v>
      </c>
      <c r="D2765" s="30"/>
      <c r="E2765" s="30">
        <v>0.55444587099999998</v>
      </c>
      <c r="F2765" s="30"/>
      <c r="G2765"/>
    </row>
    <row r="2766" spans="2:7" x14ac:dyDescent="0.35">
      <c r="B2766" s="28">
        <f t="shared" si="87"/>
        <v>46076.499999993335</v>
      </c>
      <c r="C2766" s="26">
        <f t="shared" si="86"/>
        <v>46076.499999993335</v>
      </c>
      <c r="D2766" s="30"/>
      <c r="E2766" s="30">
        <v>0.55499131999999995</v>
      </c>
      <c r="F2766" s="30"/>
      <c r="G2766"/>
    </row>
    <row r="2767" spans="2:7" x14ac:dyDescent="0.35">
      <c r="B2767" s="28">
        <f t="shared" si="87"/>
        <v>46076.541666659999</v>
      </c>
      <c r="C2767" s="26">
        <f t="shared" si="86"/>
        <v>46076.541666659999</v>
      </c>
      <c r="D2767" s="30"/>
      <c r="E2767" s="30">
        <v>0.55595713099999999</v>
      </c>
      <c r="F2767" s="30"/>
      <c r="G2767"/>
    </row>
    <row r="2768" spans="2:7" x14ac:dyDescent="0.35">
      <c r="B2768" s="28">
        <f t="shared" si="87"/>
        <v>46076.583333326664</v>
      </c>
      <c r="C2768" s="26">
        <f t="shared" si="86"/>
        <v>46076.583333326664</v>
      </c>
      <c r="D2768" s="30"/>
      <c r="E2768" s="30">
        <v>0.55861573099999995</v>
      </c>
      <c r="F2768" s="30"/>
      <c r="G2768"/>
    </row>
    <row r="2769" spans="2:7" x14ac:dyDescent="0.35">
      <c r="B2769" s="28">
        <f t="shared" si="87"/>
        <v>46076.624999993328</v>
      </c>
      <c r="C2769" s="26">
        <f t="shared" si="86"/>
        <v>46076.624999993328</v>
      </c>
      <c r="D2769" s="30"/>
      <c r="E2769" s="30">
        <v>0.55964825699999998</v>
      </c>
      <c r="F2769" s="30"/>
      <c r="G2769"/>
    </row>
    <row r="2770" spans="2:7" x14ac:dyDescent="0.35">
      <c r="B2770" s="28">
        <f t="shared" si="87"/>
        <v>46076.666666659992</v>
      </c>
      <c r="C2770" s="26">
        <f t="shared" si="86"/>
        <v>46076.666666659992</v>
      </c>
      <c r="D2770" s="30"/>
      <c r="E2770" s="30">
        <v>0.55943405800000001</v>
      </c>
      <c r="F2770" s="30"/>
      <c r="G2770"/>
    </row>
    <row r="2771" spans="2:7" x14ac:dyDescent="0.35">
      <c r="B2771" s="28">
        <f t="shared" si="87"/>
        <v>46076.708333326656</v>
      </c>
      <c r="C2771" s="26">
        <f t="shared" ref="C2771:C2834" si="88">B2771</f>
        <v>46076.708333326656</v>
      </c>
      <c r="D2771" s="30"/>
      <c r="E2771" s="30">
        <v>0.55638157799999999</v>
      </c>
      <c r="F2771" s="30"/>
      <c r="G2771"/>
    </row>
    <row r="2772" spans="2:7" x14ac:dyDescent="0.35">
      <c r="B2772" s="28">
        <f t="shared" ref="B2772:B2835" si="89">B2771+1/24</f>
        <v>46076.749999993321</v>
      </c>
      <c r="C2772" s="26">
        <f t="shared" si="88"/>
        <v>46076.749999993321</v>
      </c>
      <c r="D2772" s="30"/>
      <c r="E2772" s="30">
        <v>0.546240485</v>
      </c>
      <c r="F2772" s="30"/>
      <c r="G2772"/>
    </row>
    <row r="2773" spans="2:7" x14ac:dyDescent="0.35">
      <c r="B2773" s="28">
        <f t="shared" si="89"/>
        <v>46076.791666659985</v>
      </c>
      <c r="C2773" s="26">
        <f t="shared" si="88"/>
        <v>46076.791666659985</v>
      </c>
      <c r="D2773" s="30"/>
      <c r="E2773" s="30">
        <v>0.54515368399999997</v>
      </c>
      <c r="F2773" s="30"/>
      <c r="G2773"/>
    </row>
    <row r="2774" spans="2:7" x14ac:dyDescent="0.35">
      <c r="B2774" s="28">
        <f t="shared" si="89"/>
        <v>46076.833333326649</v>
      </c>
      <c r="C2774" s="26">
        <f t="shared" si="88"/>
        <v>46076.833333326649</v>
      </c>
      <c r="D2774" s="30"/>
      <c r="E2774" s="30">
        <v>0.52820424799999999</v>
      </c>
      <c r="F2774" s="30"/>
      <c r="G2774"/>
    </row>
    <row r="2775" spans="2:7" x14ac:dyDescent="0.35">
      <c r="B2775" s="28">
        <f t="shared" si="89"/>
        <v>46076.874999993313</v>
      </c>
      <c r="C2775" s="26">
        <f t="shared" si="88"/>
        <v>46076.874999993313</v>
      </c>
      <c r="D2775" s="30"/>
      <c r="E2775" s="30">
        <v>0.52632372800000005</v>
      </c>
      <c r="F2775" s="30"/>
      <c r="G2775"/>
    </row>
    <row r="2776" spans="2:7" x14ac:dyDescent="0.35">
      <c r="B2776" s="28">
        <f t="shared" si="89"/>
        <v>46076.916666659978</v>
      </c>
      <c r="C2776" s="26">
        <f t="shared" si="88"/>
        <v>46076.916666659978</v>
      </c>
      <c r="D2776" s="30"/>
      <c r="E2776" s="30">
        <v>0.51645237300000002</v>
      </c>
      <c r="F2776" s="30"/>
      <c r="G2776"/>
    </row>
    <row r="2777" spans="2:7" x14ac:dyDescent="0.35">
      <c r="B2777" s="28">
        <f t="shared" si="89"/>
        <v>46076.958333326642</v>
      </c>
      <c r="C2777" s="26">
        <f t="shared" si="88"/>
        <v>46076.958333326642</v>
      </c>
      <c r="D2777" s="30"/>
      <c r="E2777" s="30">
        <v>0.52167681700000001</v>
      </c>
      <c r="F2777" s="30"/>
      <c r="G2777"/>
    </row>
    <row r="2778" spans="2:7" x14ac:dyDescent="0.35">
      <c r="B2778" s="28">
        <f t="shared" si="89"/>
        <v>46076.999999993306</v>
      </c>
      <c r="C2778" s="26">
        <f t="shared" si="88"/>
        <v>46076.999999993306</v>
      </c>
      <c r="D2778" s="30"/>
      <c r="E2778" s="30">
        <v>0.49462946299999999</v>
      </c>
      <c r="F2778" s="30"/>
      <c r="G2778"/>
    </row>
    <row r="2779" spans="2:7" x14ac:dyDescent="0.35">
      <c r="B2779" s="28">
        <f t="shared" si="89"/>
        <v>46077.04166665997</v>
      </c>
      <c r="C2779" s="26">
        <f t="shared" si="88"/>
        <v>46077.04166665997</v>
      </c>
      <c r="D2779" s="30"/>
      <c r="E2779" s="30">
        <v>0.48773912600000002</v>
      </c>
      <c r="F2779" s="30"/>
      <c r="G2779"/>
    </row>
    <row r="2780" spans="2:7" x14ac:dyDescent="0.35">
      <c r="B2780" s="28">
        <f t="shared" si="89"/>
        <v>46077.083333326635</v>
      </c>
      <c r="C2780" s="26">
        <f t="shared" si="88"/>
        <v>46077.083333326635</v>
      </c>
      <c r="D2780" s="30"/>
      <c r="E2780" s="30">
        <v>0.48295131299999999</v>
      </c>
      <c r="F2780" s="30"/>
      <c r="G2780"/>
    </row>
    <row r="2781" spans="2:7" x14ac:dyDescent="0.35">
      <c r="B2781" s="28">
        <f t="shared" si="89"/>
        <v>46077.124999993299</v>
      </c>
      <c r="C2781" s="26">
        <f t="shared" si="88"/>
        <v>46077.124999993299</v>
      </c>
      <c r="D2781" s="30"/>
      <c r="E2781" s="30">
        <v>0.483251665</v>
      </c>
      <c r="F2781" s="30"/>
      <c r="G2781"/>
    </row>
    <row r="2782" spans="2:7" x14ac:dyDescent="0.35">
      <c r="B2782" s="28">
        <f t="shared" si="89"/>
        <v>46077.166666659963</v>
      </c>
      <c r="C2782" s="26">
        <f t="shared" si="88"/>
        <v>46077.166666659963</v>
      </c>
      <c r="D2782" s="30"/>
      <c r="E2782" s="30">
        <v>0.47983363099999998</v>
      </c>
      <c r="F2782" s="30"/>
      <c r="G2782"/>
    </row>
    <row r="2783" spans="2:7" x14ac:dyDescent="0.35">
      <c r="B2783" s="28">
        <f t="shared" si="89"/>
        <v>46077.208333326627</v>
      </c>
      <c r="C2783" s="26">
        <f t="shared" si="88"/>
        <v>46077.208333326627</v>
      </c>
      <c r="D2783" s="30"/>
      <c r="E2783" s="30">
        <v>0.48394528599999997</v>
      </c>
      <c r="F2783" s="30"/>
      <c r="G2783"/>
    </row>
    <row r="2784" spans="2:7" x14ac:dyDescent="0.35">
      <c r="B2784" s="28">
        <f t="shared" si="89"/>
        <v>46077.249999993292</v>
      </c>
      <c r="C2784" s="26">
        <f t="shared" si="88"/>
        <v>46077.249999993292</v>
      </c>
      <c r="D2784" s="30"/>
      <c r="E2784" s="30">
        <v>0.51303017299999998</v>
      </c>
      <c r="F2784" s="30"/>
      <c r="G2784"/>
    </row>
    <row r="2785" spans="2:7" x14ac:dyDescent="0.35">
      <c r="B2785" s="28">
        <f t="shared" si="89"/>
        <v>46077.291666659956</v>
      </c>
      <c r="C2785" s="26">
        <f t="shared" si="88"/>
        <v>46077.291666659956</v>
      </c>
      <c r="D2785" s="30"/>
      <c r="E2785" s="30">
        <v>0.54912708600000004</v>
      </c>
      <c r="F2785" s="30"/>
      <c r="G2785"/>
    </row>
    <row r="2786" spans="2:7" x14ac:dyDescent="0.35">
      <c r="B2786" s="28">
        <f t="shared" si="89"/>
        <v>46077.33333332662</v>
      </c>
      <c r="C2786" s="26">
        <f t="shared" si="88"/>
        <v>46077.33333332662</v>
      </c>
      <c r="D2786" s="30"/>
      <c r="E2786" s="30">
        <v>0.55650510900000005</v>
      </c>
      <c r="F2786" s="30"/>
      <c r="G2786"/>
    </row>
    <row r="2787" spans="2:7" x14ac:dyDescent="0.35">
      <c r="B2787" s="28">
        <f t="shared" si="89"/>
        <v>46077.374999993284</v>
      </c>
      <c r="C2787" s="26">
        <f t="shared" si="88"/>
        <v>46077.374999993284</v>
      </c>
      <c r="D2787" s="30"/>
      <c r="E2787" s="30">
        <v>0.54858205699999996</v>
      </c>
      <c r="F2787" s="30"/>
      <c r="G2787"/>
    </row>
    <row r="2788" spans="2:7" x14ac:dyDescent="0.35">
      <c r="B2788" s="28">
        <f t="shared" si="89"/>
        <v>46077.416666659949</v>
      </c>
      <c r="C2788" s="26">
        <f t="shared" si="88"/>
        <v>46077.416666659949</v>
      </c>
      <c r="D2788" s="30"/>
      <c r="E2788" s="30">
        <v>0.54797778900000005</v>
      </c>
      <c r="F2788" s="30"/>
      <c r="G2788"/>
    </row>
    <row r="2789" spans="2:7" x14ac:dyDescent="0.35">
      <c r="B2789" s="28">
        <f t="shared" si="89"/>
        <v>46077.458333326613</v>
      </c>
      <c r="C2789" s="26">
        <f t="shared" si="88"/>
        <v>46077.458333326613</v>
      </c>
      <c r="D2789" s="30"/>
      <c r="E2789" s="30">
        <v>0.55087601500000005</v>
      </c>
      <c r="F2789" s="30"/>
      <c r="G2789"/>
    </row>
    <row r="2790" spans="2:7" x14ac:dyDescent="0.35">
      <c r="B2790" s="28">
        <f t="shared" si="89"/>
        <v>46077.499999993277</v>
      </c>
      <c r="C2790" s="26">
        <f t="shared" si="88"/>
        <v>46077.499999993277</v>
      </c>
      <c r="D2790" s="30"/>
      <c r="E2790" s="30">
        <v>0.55141795299999996</v>
      </c>
      <c r="F2790" s="30"/>
      <c r="G2790"/>
    </row>
    <row r="2791" spans="2:7" x14ac:dyDescent="0.35">
      <c r="B2791" s="28">
        <f t="shared" si="89"/>
        <v>46077.541666659941</v>
      </c>
      <c r="C2791" s="26">
        <f t="shared" si="88"/>
        <v>46077.541666659941</v>
      </c>
      <c r="D2791" s="30"/>
      <c r="E2791" s="30">
        <v>0.55237754500000003</v>
      </c>
      <c r="F2791" s="30"/>
      <c r="G2791"/>
    </row>
    <row r="2792" spans="2:7" x14ac:dyDescent="0.35">
      <c r="B2792" s="28">
        <f t="shared" si="89"/>
        <v>46077.583333326605</v>
      </c>
      <c r="C2792" s="26">
        <f t="shared" si="88"/>
        <v>46077.583333326605</v>
      </c>
      <c r="D2792" s="30"/>
      <c r="E2792" s="30">
        <v>0.55501902700000005</v>
      </c>
      <c r="F2792" s="30"/>
      <c r="G2792"/>
    </row>
    <row r="2793" spans="2:7" x14ac:dyDescent="0.35">
      <c r="B2793" s="28">
        <f t="shared" si="89"/>
        <v>46077.62499999327</v>
      </c>
      <c r="C2793" s="26">
        <f t="shared" si="88"/>
        <v>46077.62499999327</v>
      </c>
      <c r="D2793" s="30"/>
      <c r="E2793" s="30">
        <v>0.55604490500000003</v>
      </c>
      <c r="F2793" s="30"/>
      <c r="G2793"/>
    </row>
    <row r="2794" spans="2:7" x14ac:dyDescent="0.35">
      <c r="B2794" s="28">
        <f t="shared" si="89"/>
        <v>46077.666666659934</v>
      </c>
      <c r="C2794" s="26">
        <f t="shared" si="88"/>
        <v>46077.666666659934</v>
      </c>
      <c r="D2794" s="30"/>
      <c r="E2794" s="30">
        <v>0.55583208500000003</v>
      </c>
      <c r="F2794" s="30"/>
      <c r="G2794"/>
    </row>
    <row r="2795" spans="2:7" x14ac:dyDescent="0.35">
      <c r="B2795" s="28">
        <f t="shared" si="89"/>
        <v>46077.708333326598</v>
      </c>
      <c r="C2795" s="26">
        <f t="shared" si="88"/>
        <v>46077.708333326598</v>
      </c>
      <c r="D2795" s="30"/>
      <c r="E2795" s="30">
        <v>0.55279925900000004</v>
      </c>
      <c r="F2795" s="30"/>
      <c r="G2795"/>
    </row>
    <row r="2796" spans="2:7" x14ac:dyDescent="0.35">
      <c r="B2796" s="28">
        <f t="shared" si="89"/>
        <v>46077.749999993262</v>
      </c>
      <c r="C2796" s="26">
        <f t="shared" si="88"/>
        <v>46077.749999993262</v>
      </c>
      <c r="D2796" s="30"/>
      <c r="E2796" s="30">
        <v>0.54272346000000005</v>
      </c>
      <c r="F2796" s="30"/>
      <c r="G2796"/>
    </row>
    <row r="2797" spans="2:7" x14ac:dyDescent="0.35">
      <c r="B2797" s="28">
        <f t="shared" si="89"/>
        <v>46077.791666659927</v>
      </c>
      <c r="C2797" s="26">
        <f t="shared" si="88"/>
        <v>46077.791666659927</v>
      </c>
      <c r="D2797" s="30"/>
      <c r="E2797" s="30">
        <v>0.54164365699999995</v>
      </c>
      <c r="F2797" s="30"/>
      <c r="G2797"/>
    </row>
    <row r="2798" spans="2:7" x14ac:dyDescent="0.35">
      <c r="B2798" s="28">
        <f t="shared" si="89"/>
        <v>46077.833333326591</v>
      </c>
      <c r="C2798" s="26">
        <f t="shared" si="88"/>
        <v>46077.833333326591</v>
      </c>
      <c r="D2798" s="30"/>
      <c r="E2798" s="30">
        <v>0.52480335099999997</v>
      </c>
      <c r="F2798" s="30"/>
      <c r="G2798"/>
    </row>
    <row r="2799" spans="2:7" x14ac:dyDescent="0.35">
      <c r="B2799" s="28">
        <f t="shared" si="89"/>
        <v>46077.874999993255</v>
      </c>
      <c r="C2799" s="26">
        <f t="shared" si="88"/>
        <v>46077.874999993255</v>
      </c>
      <c r="D2799" s="30"/>
      <c r="E2799" s="30">
        <v>0.52293493999999996</v>
      </c>
      <c r="F2799" s="30"/>
      <c r="G2799"/>
    </row>
    <row r="2800" spans="2:7" x14ac:dyDescent="0.35">
      <c r="B2800" s="28">
        <f t="shared" si="89"/>
        <v>46077.916666659919</v>
      </c>
      <c r="C2800" s="26">
        <f t="shared" si="88"/>
        <v>46077.916666659919</v>
      </c>
      <c r="D2800" s="30"/>
      <c r="E2800" s="30">
        <v>0.51312714199999998</v>
      </c>
      <c r="F2800" s="30"/>
      <c r="G2800"/>
    </row>
    <row r="2801" spans="2:7" x14ac:dyDescent="0.35">
      <c r="B2801" s="28">
        <f t="shared" si="89"/>
        <v>46077.958333326584</v>
      </c>
      <c r="C2801" s="26">
        <f t="shared" si="88"/>
        <v>46077.958333326584</v>
      </c>
      <c r="D2801" s="30"/>
      <c r="E2801" s="30">
        <v>0.51831794799999997</v>
      </c>
      <c r="F2801" s="30"/>
      <c r="G2801"/>
    </row>
    <row r="2802" spans="2:7" x14ac:dyDescent="0.35">
      <c r="B2802" s="28">
        <f t="shared" si="89"/>
        <v>46077.999999993248</v>
      </c>
      <c r="C2802" s="26">
        <f t="shared" si="88"/>
        <v>46077.999999993248</v>
      </c>
      <c r="D2802" s="30"/>
      <c r="E2802" s="30">
        <v>0.48512387099999998</v>
      </c>
      <c r="F2802" s="30"/>
      <c r="G2802"/>
    </row>
    <row r="2803" spans="2:7" x14ac:dyDescent="0.35">
      <c r="B2803" s="28">
        <f t="shared" si="89"/>
        <v>46078.041666659912</v>
      </c>
      <c r="C2803" s="26">
        <f t="shared" si="88"/>
        <v>46078.041666659912</v>
      </c>
      <c r="D2803" s="30"/>
      <c r="E2803" s="30">
        <v>0.47397556099999999</v>
      </c>
      <c r="F2803" s="30"/>
      <c r="G2803"/>
    </row>
    <row r="2804" spans="2:7" x14ac:dyDescent="0.35">
      <c r="B2804" s="28">
        <f t="shared" si="89"/>
        <v>46078.083333326576</v>
      </c>
      <c r="C2804" s="26">
        <f t="shared" si="88"/>
        <v>46078.083333326576</v>
      </c>
      <c r="D2804" s="30"/>
      <c r="E2804" s="30">
        <v>0.47339769100000001</v>
      </c>
      <c r="F2804" s="30"/>
      <c r="G2804"/>
    </row>
    <row r="2805" spans="2:7" x14ac:dyDescent="0.35">
      <c r="B2805" s="28">
        <f t="shared" si="89"/>
        <v>46078.124999993241</v>
      </c>
      <c r="C2805" s="26">
        <f t="shared" si="88"/>
        <v>46078.124999993241</v>
      </c>
      <c r="D2805" s="30"/>
      <c r="E2805" s="30">
        <v>0.48313479300000001</v>
      </c>
      <c r="F2805" s="30"/>
      <c r="G2805"/>
    </row>
    <row r="2806" spans="2:7" x14ac:dyDescent="0.35">
      <c r="B2806" s="28">
        <f t="shared" si="89"/>
        <v>46078.166666659905</v>
      </c>
      <c r="C2806" s="26">
        <f t="shared" si="88"/>
        <v>46078.166666659905</v>
      </c>
      <c r="D2806" s="30"/>
      <c r="E2806" s="30">
        <v>0.49088003800000002</v>
      </c>
      <c r="F2806" s="30"/>
      <c r="G2806"/>
    </row>
    <row r="2807" spans="2:7" x14ac:dyDescent="0.35">
      <c r="B2807" s="28">
        <f t="shared" si="89"/>
        <v>46078.208333326569</v>
      </c>
      <c r="C2807" s="26">
        <f t="shared" si="88"/>
        <v>46078.208333326569</v>
      </c>
      <c r="D2807" s="30"/>
      <c r="E2807" s="30">
        <v>0.51023339099999998</v>
      </c>
      <c r="F2807" s="30"/>
      <c r="G2807"/>
    </row>
    <row r="2808" spans="2:7" x14ac:dyDescent="0.35">
      <c r="B2808" s="28">
        <f t="shared" si="89"/>
        <v>46078.249999993233</v>
      </c>
      <c r="C2808" s="26">
        <f t="shared" si="88"/>
        <v>46078.249999993233</v>
      </c>
      <c r="D2808" s="30"/>
      <c r="E2808" s="30">
        <v>0.54931936699999995</v>
      </c>
      <c r="F2808" s="30"/>
      <c r="G2808"/>
    </row>
    <row r="2809" spans="2:7" x14ac:dyDescent="0.35">
      <c r="B2809" s="28">
        <f t="shared" si="89"/>
        <v>46078.291666659898</v>
      </c>
      <c r="C2809" s="26">
        <f t="shared" si="88"/>
        <v>46078.291666659898</v>
      </c>
      <c r="D2809" s="30"/>
      <c r="E2809" s="30">
        <v>0.58733614999999995</v>
      </c>
      <c r="F2809" s="30"/>
      <c r="G2809"/>
    </row>
    <row r="2810" spans="2:7" x14ac:dyDescent="0.35">
      <c r="B2810" s="28">
        <f t="shared" si="89"/>
        <v>46078.333333326562</v>
      </c>
      <c r="C2810" s="26">
        <f t="shared" si="88"/>
        <v>46078.333333326562</v>
      </c>
      <c r="D2810" s="30"/>
      <c r="E2810" s="30">
        <v>0.58419733299999999</v>
      </c>
      <c r="F2810" s="30"/>
      <c r="G2810"/>
    </row>
    <row r="2811" spans="2:7" x14ac:dyDescent="0.35">
      <c r="B2811" s="28">
        <f t="shared" si="89"/>
        <v>46078.374999993226</v>
      </c>
      <c r="C2811" s="26">
        <f t="shared" si="88"/>
        <v>46078.374999993226</v>
      </c>
      <c r="D2811" s="30"/>
      <c r="E2811" s="30">
        <v>0.57469074399999998</v>
      </c>
      <c r="F2811" s="30"/>
      <c r="G2811"/>
    </row>
    <row r="2812" spans="2:7" x14ac:dyDescent="0.35">
      <c r="B2812" s="28">
        <f t="shared" si="89"/>
        <v>46078.41666665989</v>
      </c>
      <c r="C2812" s="26">
        <f t="shared" si="88"/>
        <v>46078.41666665989</v>
      </c>
      <c r="D2812" s="30"/>
      <c r="E2812" s="30">
        <v>0.568300582</v>
      </c>
      <c r="F2812" s="30"/>
      <c r="G2812"/>
    </row>
    <row r="2813" spans="2:7" x14ac:dyDescent="0.35">
      <c r="B2813" s="28">
        <f t="shared" si="89"/>
        <v>46078.458333326555</v>
      </c>
      <c r="C2813" s="26">
        <f t="shared" si="88"/>
        <v>46078.458333326555</v>
      </c>
      <c r="D2813" s="30"/>
      <c r="E2813" s="30">
        <v>0.564501264</v>
      </c>
      <c r="F2813" s="30"/>
      <c r="G2813"/>
    </row>
    <row r="2814" spans="2:7" x14ac:dyDescent="0.35">
      <c r="B2814" s="28">
        <f t="shared" si="89"/>
        <v>46078.499999993219</v>
      </c>
      <c r="C2814" s="26">
        <f t="shared" si="88"/>
        <v>46078.499999993219</v>
      </c>
      <c r="D2814" s="30"/>
      <c r="E2814" s="30">
        <v>0.56457495800000002</v>
      </c>
      <c r="F2814" s="30"/>
      <c r="G2814"/>
    </row>
    <row r="2815" spans="2:7" x14ac:dyDescent="0.35">
      <c r="B2815" s="28">
        <f t="shared" si="89"/>
        <v>46078.541666659883</v>
      </c>
      <c r="C2815" s="26">
        <f t="shared" si="88"/>
        <v>46078.541666659883</v>
      </c>
      <c r="D2815" s="30"/>
      <c r="E2815" s="30">
        <v>0.56374486800000001</v>
      </c>
      <c r="F2815" s="30"/>
      <c r="G2815"/>
    </row>
    <row r="2816" spans="2:7" x14ac:dyDescent="0.35">
      <c r="B2816" s="28">
        <f t="shared" si="89"/>
        <v>46078.583333326547</v>
      </c>
      <c r="C2816" s="26">
        <f t="shared" si="88"/>
        <v>46078.583333326547</v>
      </c>
      <c r="D2816" s="30"/>
      <c r="E2816" s="30">
        <v>0.56172247399999997</v>
      </c>
      <c r="F2816" s="30"/>
      <c r="G2816"/>
    </row>
    <row r="2817" spans="2:7" x14ac:dyDescent="0.35">
      <c r="B2817" s="28">
        <f t="shared" si="89"/>
        <v>46078.624999993212</v>
      </c>
      <c r="C2817" s="26">
        <f t="shared" si="88"/>
        <v>46078.624999993212</v>
      </c>
      <c r="D2817" s="30"/>
      <c r="E2817" s="30">
        <v>0.56126226899999998</v>
      </c>
      <c r="F2817" s="30"/>
      <c r="G2817"/>
    </row>
    <row r="2818" spans="2:7" x14ac:dyDescent="0.35">
      <c r="B2818" s="28">
        <f t="shared" si="89"/>
        <v>46078.666666659876</v>
      </c>
      <c r="C2818" s="26">
        <f t="shared" si="88"/>
        <v>46078.666666659876</v>
      </c>
      <c r="D2818" s="30"/>
      <c r="E2818" s="30">
        <v>0.56115862400000005</v>
      </c>
      <c r="F2818" s="30"/>
      <c r="G2818"/>
    </row>
    <row r="2819" spans="2:7" x14ac:dyDescent="0.35">
      <c r="B2819" s="28">
        <f t="shared" si="89"/>
        <v>46078.70833332654</v>
      </c>
      <c r="C2819" s="26">
        <f t="shared" si="88"/>
        <v>46078.70833332654</v>
      </c>
      <c r="D2819" s="30"/>
      <c r="E2819" s="30">
        <v>0.56414714799999999</v>
      </c>
      <c r="F2819" s="30"/>
      <c r="G2819"/>
    </row>
    <row r="2820" spans="2:7" x14ac:dyDescent="0.35">
      <c r="B2820" s="28">
        <f t="shared" si="89"/>
        <v>46078.749999993204</v>
      </c>
      <c r="C2820" s="26">
        <f t="shared" si="88"/>
        <v>46078.749999993204</v>
      </c>
      <c r="D2820" s="30"/>
      <c r="E2820" s="30">
        <v>0.56177191900000001</v>
      </c>
      <c r="F2820" s="30"/>
      <c r="G2820"/>
    </row>
    <row r="2821" spans="2:7" x14ac:dyDescent="0.35">
      <c r="B2821" s="28">
        <f t="shared" si="89"/>
        <v>46078.791666659868</v>
      </c>
      <c r="C2821" s="26">
        <f t="shared" si="88"/>
        <v>46078.791666659868</v>
      </c>
      <c r="D2821" s="30"/>
      <c r="E2821" s="30">
        <v>0.55454498699999999</v>
      </c>
      <c r="F2821" s="30"/>
      <c r="G2821"/>
    </row>
    <row r="2822" spans="2:7" x14ac:dyDescent="0.35">
      <c r="B2822" s="28">
        <f t="shared" si="89"/>
        <v>46078.833333326533</v>
      </c>
      <c r="C2822" s="26">
        <f t="shared" si="88"/>
        <v>46078.833333326533</v>
      </c>
      <c r="D2822" s="30"/>
      <c r="E2822" s="30">
        <v>0.54379140999999998</v>
      </c>
      <c r="F2822" s="30"/>
      <c r="G2822"/>
    </row>
    <row r="2823" spans="2:7" x14ac:dyDescent="0.35">
      <c r="B2823" s="28">
        <f t="shared" si="89"/>
        <v>46078.874999993197</v>
      </c>
      <c r="C2823" s="26">
        <f t="shared" si="88"/>
        <v>46078.874999993197</v>
      </c>
      <c r="D2823" s="30"/>
      <c r="E2823" s="30">
        <v>0.52386490399999996</v>
      </c>
      <c r="F2823" s="30"/>
      <c r="G2823"/>
    </row>
    <row r="2824" spans="2:7" x14ac:dyDescent="0.35">
      <c r="B2824" s="28">
        <f t="shared" si="89"/>
        <v>46078.916666659861</v>
      </c>
      <c r="C2824" s="26">
        <f t="shared" si="88"/>
        <v>46078.916666659861</v>
      </c>
      <c r="D2824" s="30"/>
      <c r="E2824" s="30">
        <v>0.51323883800000003</v>
      </c>
      <c r="F2824" s="30"/>
      <c r="G2824"/>
    </row>
    <row r="2825" spans="2:7" x14ac:dyDescent="0.35">
      <c r="B2825" s="28">
        <f t="shared" si="89"/>
        <v>46078.958333326525</v>
      </c>
      <c r="C2825" s="26">
        <f t="shared" si="88"/>
        <v>46078.958333326525</v>
      </c>
      <c r="D2825" s="30"/>
      <c r="E2825" s="30">
        <v>0.50475723100000003</v>
      </c>
      <c r="F2825" s="30"/>
      <c r="G2825"/>
    </row>
    <row r="2826" spans="2:7" x14ac:dyDescent="0.35">
      <c r="B2826" s="28">
        <f t="shared" si="89"/>
        <v>46078.99999999319</v>
      </c>
      <c r="C2826" s="26">
        <f t="shared" si="88"/>
        <v>46078.99999999319</v>
      </c>
      <c r="D2826" s="30"/>
      <c r="E2826" s="30">
        <v>0.48870527499999999</v>
      </c>
      <c r="F2826" s="30"/>
      <c r="G2826"/>
    </row>
    <row r="2827" spans="2:7" x14ac:dyDescent="0.35">
      <c r="B2827" s="28">
        <f t="shared" si="89"/>
        <v>46079.041666659854</v>
      </c>
      <c r="C2827" s="26">
        <f t="shared" si="88"/>
        <v>46079.041666659854</v>
      </c>
      <c r="D2827" s="30"/>
      <c r="E2827" s="30">
        <v>0.47747466300000002</v>
      </c>
      <c r="F2827" s="30"/>
      <c r="G2827"/>
    </row>
    <row r="2828" spans="2:7" x14ac:dyDescent="0.35">
      <c r="B2828" s="28">
        <f t="shared" si="89"/>
        <v>46079.083333326518</v>
      </c>
      <c r="C2828" s="26">
        <f t="shared" si="88"/>
        <v>46079.083333326518</v>
      </c>
      <c r="D2828" s="30"/>
      <c r="E2828" s="30">
        <v>0.47689252700000001</v>
      </c>
      <c r="F2828" s="30"/>
      <c r="G2828"/>
    </row>
    <row r="2829" spans="2:7" x14ac:dyDescent="0.35">
      <c r="B2829" s="28">
        <f t="shared" si="89"/>
        <v>46079.124999993182</v>
      </c>
      <c r="C2829" s="26">
        <f t="shared" si="88"/>
        <v>46079.124999993182</v>
      </c>
      <c r="D2829" s="30"/>
      <c r="E2829" s="30">
        <v>0.48670151299999997</v>
      </c>
      <c r="F2829" s="30"/>
      <c r="G2829"/>
    </row>
    <row r="2830" spans="2:7" x14ac:dyDescent="0.35">
      <c r="B2830" s="28">
        <f t="shared" si="89"/>
        <v>46079.166666659847</v>
      </c>
      <c r="C2830" s="26">
        <f t="shared" si="88"/>
        <v>46079.166666659847</v>
      </c>
      <c r="D2830" s="30"/>
      <c r="E2830" s="30">
        <v>0.494503937</v>
      </c>
      <c r="F2830" s="30"/>
      <c r="G2830"/>
    </row>
    <row r="2831" spans="2:7" x14ac:dyDescent="0.35">
      <c r="B2831" s="28">
        <f t="shared" si="89"/>
        <v>46079.208333326511</v>
      </c>
      <c r="C2831" s="26">
        <f t="shared" si="88"/>
        <v>46079.208333326511</v>
      </c>
      <c r="D2831" s="30"/>
      <c r="E2831" s="30">
        <v>0.51400016500000001</v>
      </c>
      <c r="F2831" s="30"/>
      <c r="G2831"/>
    </row>
    <row r="2832" spans="2:7" x14ac:dyDescent="0.35">
      <c r="B2832" s="28">
        <f t="shared" si="89"/>
        <v>46079.249999993175</v>
      </c>
      <c r="C2832" s="26">
        <f t="shared" si="88"/>
        <v>46079.249999993175</v>
      </c>
      <c r="D2832" s="30"/>
      <c r="E2832" s="30">
        <v>0.55337469100000003</v>
      </c>
      <c r="F2832" s="30"/>
      <c r="G2832"/>
    </row>
    <row r="2833" spans="2:7" x14ac:dyDescent="0.35">
      <c r="B2833" s="28">
        <f t="shared" si="89"/>
        <v>46079.291666659839</v>
      </c>
      <c r="C2833" s="26">
        <f t="shared" si="88"/>
        <v>46079.291666659839</v>
      </c>
      <c r="D2833" s="30"/>
      <c r="E2833" s="30">
        <v>0.59167213100000005</v>
      </c>
      <c r="F2833" s="30"/>
      <c r="G2833"/>
    </row>
    <row r="2834" spans="2:7" x14ac:dyDescent="0.35">
      <c r="B2834" s="28">
        <f t="shared" si="89"/>
        <v>46079.333333326504</v>
      </c>
      <c r="C2834" s="26">
        <f t="shared" si="88"/>
        <v>46079.333333326504</v>
      </c>
      <c r="D2834" s="30"/>
      <c r="E2834" s="30">
        <v>0.58851014199999996</v>
      </c>
      <c r="F2834" s="30"/>
      <c r="G2834"/>
    </row>
    <row r="2835" spans="2:7" x14ac:dyDescent="0.35">
      <c r="B2835" s="28">
        <f t="shared" si="89"/>
        <v>46079.374999993168</v>
      </c>
      <c r="C2835" s="26">
        <f t="shared" ref="C2835:C2898" si="90">B2835</f>
        <v>46079.374999993168</v>
      </c>
      <c r="D2835" s="30"/>
      <c r="E2835" s="30">
        <v>0.57893337099999997</v>
      </c>
      <c r="F2835" s="30"/>
      <c r="G2835"/>
    </row>
    <row r="2836" spans="2:7" x14ac:dyDescent="0.35">
      <c r="B2836" s="28">
        <f t="shared" ref="B2836:B2899" si="91">B2835+1/24</f>
        <v>46079.416666659832</v>
      </c>
      <c r="C2836" s="26">
        <f t="shared" si="90"/>
        <v>46079.416666659832</v>
      </c>
      <c r="D2836" s="30"/>
      <c r="E2836" s="30">
        <v>0.57249603400000004</v>
      </c>
      <c r="F2836" s="30"/>
      <c r="G2836"/>
    </row>
    <row r="2837" spans="2:7" x14ac:dyDescent="0.35">
      <c r="B2837" s="28">
        <f t="shared" si="91"/>
        <v>46079.458333326496</v>
      </c>
      <c r="C2837" s="26">
        <f t="shared" si="90"/>
        <v>46079.458333326496</v>
      </c>
      <c r="D2837" s="30"/>
      <c r="E2837" s="30">
        <v>0.56866866800000004</v>
      </c>
      <c r="F2837" s="30"/>
      <c r="G2837"/>
    </row>
    <row r="2838" spans="2:7" x14ac:dyDescent="0.35">
      <c r="B2838" s="28">
        <f t="shared" si="91"/>
        <v>46079.499999993161</v>
      </c>
      <c r="C2838" s="26">
        <f t="shared" si="90"/>
        <v>46079.499999993161</v>
      </c>
      <c r="D2838" s="30"/>
      <c r="E2838" s="30">
        <v>0.56874290599999999</v>
      </c>
      <c r="F2838" s="30"/>
      <c r="G2838"/>
    </row>
    <row r="2839" spans="2:7" x14ac:dyDescent="0.35">
      <c r="B2839" s="28">
        <f t="shared" si="91"/>
        <v>46079.541666659825</v>
      </c>
      <c r="C2839" s="26">
        <f t="shared" si="90"/>
        <v>46079.541666659825</v>
      </c>
      <c r="D2839" s="30"/>
      <c r="E2839" s="30">
        <v>0.56790668799999999</v>
      </c>
      <c r="F2839" s="30"/>
      <c r="G2839"/>
    </row>
    <row r="2840" spans="2:7" x14ac:dyDescent="0.35">
      <c r="B2840" s="28">
        <f t="shared" si="91"/>
        <v>46079.583333326489</v>
      </c>
      <c r="C2840" s="26">
        <f t="shared" si="90"/>
        <v>46079.583333326489</v>
      </c>
      <c r="D2840" s="30"/>
      <c r="E2840" s="30">
        <v>0.56586936300000001</v>
      </c>
      <c r="F2840" s="30"/>
      <c r="G2840"/>
    </row>
    <row r="2841" spans="2:7" x14ac:dyDescent="0.35">
      <c r="B2841" s="28">
        <f t="shared" si="91"/>
        <v>46079.624999993153</v>
      </c>
      <c r="C2841" s="26">
        <f t="shared" si="90"/>
        <v>46079.624999993153</v>
      </c>
      <c r="D2841" s="30"/>
      <c r="E2841" s="30">
        <v>0.56540576099999995</v>
      </c>
      <c r="F2841" s="30"/>
      <c r="G2841"/>
    </row>
    <row r="2842" spans="2:7" x14ac:dyDescent="0.35">
      <c r="B2842" s="28">
        <f t="shared" si="91"/>
        <v>46079.666666659818</v>
      </c>
      <c r="C2842" s="26">
        <f t="shared" si="90"/>
        <v>46079.666666659818</v>
      </c>
      <c r="D2842" s="30"/>
      <c r="E2842" s="30">
        <v>0.56530135100000001</v>
      </c>
      <c r="F2842" s="30"/>
      <c r="G2842"/>
    </row>
    <row r="2843" spans="2:7" x14ac:dyDescent="0.35">
      <c r="B2843" s="28">
        <f t="shared" si="91"/>
        <v>46079.708333326482</v>
      </c>
      <c r="C2843" s="26">
        <f t="shared" si="90"/>
        <v>46079.708333326482</v>
      </c>
      <c r="D2843" s="30"/>
      <c r="E2843" s="30">
        <v>0.56831193700000004</v>
      </c>
      <c r="F2843" s="30"/>
      <c r="G2843"/>
    </row>
    <row r="2844" spans="2:7" x14ac:dyDescent="0.35">
      <c r="B2844" s="28">
        <f t="shared" si="91"/>
        <v>46079.749999993146</v>
      </c>
      <c r="C2844" s="26">
        <f t="shared" si="90"/>
        <v>46079.749999993146</v>
      </c>
      <c r="D2844" s="30"/>
      <c r="E2844" s="30">
        <v>0.56591917400000002</v>
      </c>
      <c r="F2844" s="30"/>
      <c r="G2844"/>
    </row>
    <row r="2845" spans="2:7" x14ac:dyDescent="0.35">
      <c r="B2845" s="28">
        <f t="shared" si="91"/>
        <v>46079.79166665981</v>
      </c>
      <c r="C2845" s="26">
        <f t="shared" si="90"/>
        <v>46079.79166665981</v>
      </c>
      <c r="D2845" s="30"/>
      <c r="E2845" s="30">
        <v>0.55863888900000003</v>
      </c>
      <c r="F2845" s="30"/>
      <c r="G2845"/>
    </row>
    <row r="2846" spans="2:7" x14ac:dyDescent="0.35">
      <c r="B2846" s="28">
        <f t="shared" si="91"/>
        <v>46079.833333326475</v>
      </c>
      <c r="C2846" s="26">
        <f t="shared" si="90"/>
        <v>46079.833333326475</v>
      </c>
      <c r="D2846" s="30"/>
      <c r="E2846" s="30">
        <v>0.54780592400000006</v>
      </c>
      <c r="F2846" s="30"/>
      <c r="G2846"/>
    </row>
    <row r="2847" spans="2:7" x14ac:dyDescent="0.35">
      <c r="B2847" s="28">
        <f t="shared" si="91"/>
        <v>46079.874999993139</v>
      </c>
      <c r="C2847" s="26">
        <f t="shared" si="90"/>
        <v>46079.874999993139</v>
      </c>
      <c r="D2847" s="30"/>
      <c r="E2847" s="30">
        <v>0.52773231200000004</v>
      </c>
      <c r="F2847" s="30"/>
      <c r="G2847"/>
    </row>
    <row r="2848" spans="2:7" x14ac:dyDescent="0.35">
      <c r="B2848" s="28">
        <f t="shared" si="91"/>
        <v>46079.916666659803</v>
      </c>
      <c r="C2848" s="26">
        <f t="shared" si="90"/>
        <v>46079.916666659803</v>
      </c>
      <c r="D2848" s="30"/>
      <c r="E2848" s="30">
        <v>0.51702780000000004</v>
      </c>
      <c r="F2848" s="30"/>
      <c r="G2848"/>
    </row>
    <row r="2849" spans="2:7" x14ac:dyDescent="0.35">
      <c r="B2849" s="28">
        <f t="shared" si="91"/>
        <v>46079.958333326467</v>
      </c>
      <c r="C2849" s="26">
        <f t="shared" si="90"/>
        <v>46079.958333326467</v>
      </c>
      <c r="D2849" s="30"/>
      <c r="E2849" s="30">
        <v>0.50848357799999999</v>
      </c>
      <c r="F2849" s="30"/>
      <c r="G2849"/>
    </row>
    <row r="2850" spans="2:7" x14ac:dyDescent="0.35">
      <c r="B2850" s="28">
        <f t="shared" si="91"/>
        <v>46079.999999993131</v>
      </c>
      <c r="C2850" s="26">
        <f t="shared" si="90"/>
        <v>46079.999999993131</v>
      </c>
      <c r="D2850" s="30"/>
      <c r="E2850" s="30">
        <v>0.46320108900000001</v>
      </c>
      <c r="F2850" s="30"/>
      <c r="G2850"/>
    </row>
    <row r="2851" spans="2:7" x14ac:dyDescent="0.35">
      <c r="B2851" s="28">
        <f t="shared" si="91"/>
        <v>46080.041666659796</v>
      </c>
      <c r="C2851" s="26">
        <f t="shared" si="90"/>
        <v>46080.041666659796</v>
      </c>
      <c r="D2851" s="30"/>
      <c r="E2851" s="30">
        <v>0.46034317600000002</v>
      </c>
      <c r="F2851" s="30"/>
      <c r="G2851"/>
    </row>
    <row r="2852" spans="2:7" x14ac:dyDescent="0.35">
      <c r="B2852" s="28">
        <f t="shared" si="91"/>
        <v>46080.08333332646</v>
      </c>
      <c r="C2852" s="26">
        <f t="shared" si="90"/>
        <v>46080.08333332646</v>
      </c>
      <c r="D2852" s="30"/>
      <c r="E2852" s="30">
        <v>0.465116998</v>
      </c>
      <c r="F2852" s="30"/>
      <c r="G2852"/>
    </row>
    <row r="2853" spans="2:7" x14ac:dyDescent="0.35">
      <c r="B2853" s="28">
        <f t="shared" si="91"/>
        <v>46080.124999993124</v>
      </c>
      <c r="C2853" s="26">
        <f t="shared" si="90"/>
        <v>46080.124999993124</v>
      </c>
      <c r="D2853" s="30"/>
      <c r="E2853" s="30">
        <v>0.47197515499999998</v>
      </c>
      <c r="F2853" s="30"/>
      <c r="G2853"/>
    </row>
    <row r="2854" spans="2:7" x14ac:dyDescent="0.35">
      <c r="B2854" s="28">
        <f t="shared" si="91"/>
        <v>46080.166666659788</v>
      </c>
      <c r="C2854" s="26">
        <f t="shared" si="90"/>
        <v>46080.166666659788</v>
      </c>
      <c r="D2854" s="30"/>
      <c r="E2854" s="30">
        <v>0.47719853000000001</v>
      </c>
      <c r="F2854" s="30"/>
      <c r="G2854"/>
    </row>
    <row r="2855" spans="2:7" x14ac:dyDescent="0.35">
      <c r="B2855" s="28">
        <f t="shared" si="91"/>
        <v>46080.208333326453</v>
      </c>
      <c r="C2855" s="26">
        <f t="shared" si="90"/>
        <v>46080.208333326453</v>
      </c>
      <c r="D2855" s="30"/>
      <c r="E2855" s="30">
        <v>0.492405918</v>
      </c>
      <c r="F2855" s="30"/>
      <c r="G2855"/>
    </row>
    <row r="2856" spans="2:7" x14ac:dyDescent="0.35">
      <c r="B2856" s="28">
        <f t="shared" si="91"/>
        <v>46080.249999993117</v>
      </c>
      <c r="C2856" s="26">
        <f t="shared" si="90"/>
        <v>46080.249999993117</v>
      </c>
      <c r="D2856" s="30"/>
      <c r="E2856" s="30">
        <v>0.51156953800000005</v>
      </c>
      <c r="F2856" s="30"/>
      <c r="G2856"/>
    </row>
    <row r="2857" spans="2:7" x14ac:dyDescent="0.35">
      <c r="B2857" s="28">
        <f t="shared" si="91"/>
        <v>46080.291666659781</v>
      </c>
      <c r="C2857" s="26">
        <f t="shared" si="90"/>
        <v>46080.291666659781</v>
      </c>
      <c r="D2857" s="30"/>
      <c r="E2857" s="30">
        <v>0.54480549099999998</v>
      </c>
      <c r="F2857" s="30"/>
      <c r="G2857"/>
    </row>
    <row r="2858" spans="2:7" x14ac:dyDescent="0.35">
      <c r="B2858" s="28">
        <f t="shared" si="91"/>
        <v>46080.333333326445</v>
      </c>
      <c r="C2858" s="26">
        <f t="shared" si="90"/>
        <v>46080.333333326445</v>
      </c>
      <c r="D2858" s="30"/>
      <c r="E2858" s="30">
        <v>0.56132095999999998</v>
      </c>
      <c r="F2858" s="30"/>
      <c r="G2858"/>
    </row>
    <row r="2859" spans="2:7" x14ac:dyDescent="0.35">
      <c r="B2859" s="28">
        <f t="shared" si="91"/>
        <v>46080.37499999311</v>
      </c>
      <c r="C2859" s="26">
        <f t="shared" si="90"/>
        <v>46080.37499999311</v>
      </c>
      <c r="D2859" s="30"/>
      <c r="E2859" s="30">
        <v>0.56549558700000002</v>
      </c>
      <c r="F2859" s="30"/>
      <c r="G2859"/>
    </row>
    <row r="2860" spans="2:7" x14ac:dyDescent="0.35">
      <c r="B2860" s="28">
        <f t="shared" si="91"/>
        <v>46080.416666659774</v>
      </c>
      <c r="C2860" s="26">
        <f t="shared" si="90"/>
        <v>46080.416666659774</v>
      </c>
      <c r="D2860" s="30"/>
      <c r="E2860" s="30">
        <v>0.56218653900000004</v>
      </c>
      <c r="F2860" s="30"/>
      <c r="G2860"/>
    </row>
    <row r="2861" spans="2:7" x14ac:dyDescent="0.35">
      <c r="B2861" s="28">
        <f t="shared" si="91"/>
        <v>46080.458333326438</v>
      </c>
      <c r="C2861" s="26">
        <f t="shared" si="90"/>
        <v>46080.458333326438</v>
      </c>
      <c r="D2861" s="30"/>
      <c r="E2861" s="30">
        <v>0.55541183500000002</v>
      </c>
      <c r="F2861" s="30"/>
      <c r="G2861"/>
    </row>
    <row r="2862" spans="2:7" x14ac:dyDescent="0.35">
      <c r="B2862" s="28">
        <f t="shared" si="91"/>
        <v>46080.499999993102</v>
      </c>
      <c r="C2862" s="26">
        <f t="shared" si="90"/>
        <v>46080.499999993102</v>
      </c>
      <c r="D2862" s="30"/>
      <c r="E2862" s="30">
        <v>0.55539059599999996</v>
      </c>
      <c r="F2862" s="30"/>
      <c r="G2862"/>
    </row>
    <row r="2863" spans="2:7" x14ac:dyDescent="0.35">
      <c r="B2863" s="28">
        <f t="shared" si="91"/>
        <v>46080.541666659767</v>
      </c>
      <c r="C2863" s="26">
        <f t="shared" si="90"/>
        <v>46080.541666659767</v>
      </c>
      <c r="D2863" s="30"/>
      <c r="E2863" s="30">
        <v>0.55793514899999996</v>
      </c>
      <c r="F2863" s="30"/>
      <c r="G2863"/>
    </row>
    <row r="2864" spans="2:7" x14ac:dyDescent="0.35">
      <c r="B2864" s="28">
        <f t="shared" si="91"/>
        <v>46080.583333326431</v>
      </c>
      <c r="C2864" s="26">
        <f t="shared" si="90"/>
        <v>46080.583333326431</v>
      </c>
      <c r="D2864" s="30"/>
      <c r="E2864" s="30">
        <v>0.541152929</v>
      </c>
      <c r="F2864" s="30"/>
      <c r="G2864"/>
    </row>
    <row r="2865" spans="2:7" x14ac:dyDescent="0.35">
      <c r="B2865" s="28">
        <f t="shared" si="91"/>
        <v>46080.624999993095</v>
      </c>
      <c r="C2865" s="26">
        <f t="shared" si="90"/>
        <v>46080.624999993095</v>
      </c>
      <c r="D2865" s="30"/>
      <c r="E2865" s="30">
        <v>0.52533627999999999</v>
      </c>
      <c r="F2865" s="30"/>
      <c r="G2865"/>
    </row>
    <row r="2866" spans="2:7" x14ac:dyDescent="0.35">
      <c r="B2866" s="28">
        <f t="shared" si="91"/>
        <v>46080.666666659759</v>
      </c>
      <c r="C2866" s="26">
        <f t="shared" si="90"/>
        <v>46080.666666659759</v>
      </c>
      <c r="D2866" s="30"/>
      <c r="E2866" s="30">
        <v>0.52362530299999999</v>
      </c>
      <c r="F2866" s="30"/>
      <c r="G2866"/>
    </row>
    <row r="2867" spans="2:7" x14ac:dyDescent="0.35">
      <c r="B2867" s="28">
        <f t="shared" si="91"/>
        <v>46080.708333326424</v>
      </c>
      <c r="C2867" s="26">
        <f t="shared" si="90"/>
        <v>46080.708333326424</v>
      </c>
      <c r="D2867" s="30"/>
      <c r="E2867" s="30">
        <v>0.53144516799999997</v>
      </c>
      <c r="F2867" s="30"/>
      <c r="G2867"/>
    </row>
    <row r="2868" spans="2:7" x14ac:dyDescent="0.35">
      <c r="B2868" s="28">
        <f t="shared" si="91"/>
        <v>46080.749999993088</v>
      </c>
      <c r="C2868" s="26">
        <f t="shared" si="90"/>
        <v>46080.749999993088</v>
      </c>
      <c r="D2868" s="30"/>
      <c r="E2868" s="30">
        <v>0.53280457599999997</v>
      </c>
      <c r="F2868" s="30"/>
      <c r="G2868"/>
    </row>
    <row r="2869" spans="2:7" x14ac:dyDescent="0.35">
      <c r="B2869" s="28">
        <f t="shared" si="91"/>
        <v>46080.791666659752</v>
      </c>
      <c r="C2869" s="26">
        <f t="shared" si="90"/>
        <v>46080.791666659752</v>
      </c>
      <c r="D2869" s="30"/>
      <c r="E2869" s="30">
        <v>0.53395076200000002</v>
      </c>
      <c r="F2869" s="30"/>
      <c r="G2869"/>
    </row>
    <row r="2870" spans="2:7" x14ac:dyDescent="0.35">
      <c r="B2870" s="28">
        <f t="shared" si="91"/>
        <v>46080.833333326416</v>
      </c>
      <c r="C2870" s="26">
        <f t="shared" si="90"/>
        <v>46080.833333326416</v>
      </c>
      <c r="D2870" s="30"/>
      <c r="E2870" s="30">
        <v>0.52414815999999997</v>
      </c>
      <c r="F2870" s="30"/>
      <c r="G2870"/>
    </row>
    <row r="2871" spans="2:7" x14ac:dyDescent="0.35">
      <c r="B2871" s="28">
        <f t="shared" si="91"/>
        <v>46080.874999993081</v>
      </c>
      <c r="C2871" s="26">
        <f t="shared" si="90"/>
        <v>46080.874999993081</v>
      </c>
      <c r="D2871" s="30"/>
      <c r="E2871" s="30">
        <v>0.50156523099999994</v>
      </c>
      <c r="F2871" s="30"/>
      <c r="G2871"/>
    </row>
    <row r="2872" spans="2:7" x14ac:dyDescent="0.35">
      <c r="B2872" s="28">
        <f t="shared" si="91"/>
        <v>46080.916666659745</v>
      </c>
      <c r="C2872" s="26">
        <f t="shared" si="90"/>
        <v>46080.916666659745</v>
      </c>
      <c r="D2872" s="30"/>
      <c r="E2872" s="30">
        <v>0.50298538199999998</v>
      </c>
      <c r="F2872" s="30"/>
      <c r="G2872"/>
    </row>
    <row r="2873" spans="2:7" x14ac:dyDescent="0.35">
      <c r="B2873" s="28">
        <f t="shared" si="91"/>
        <v>46080.958333326409</v>
      </c>
      <c r="C2873" s="26">
        <f t="shared" si="90"/>
        <v>46080.958333326409</v>
      </c>
      <c r="D2873" s="30"/>
      <c r="E2873" s="30">
        <v>0.50131778999999999</v>
      </c>
      <c r="F2873" s="30"/>
      <c r="G2873"/>
    </row>
    <row r="2874" spans="2:7" x14ac:dyDescent="0.35">
      <c r="B2874" s="28">
        <f t="shared" si="91"/>
        <v>46080.999999993073</v>
      </c>
      <c r="C2874" s="26">
        <f t="shared" si="90"/>
        <v>46080.999999993073</v>
      </c>
      <c r="D2874" s="30"/>
      <c r="E2874" s="30">
        <v>0.46144752999999999</v>
      </c>
      <c r="F2874" s="30"/>
      <c r="G2874"/>
    </row>
    <row r="2875" spans="2:7" x14ac:dyDescent="0.35">
      <c r="B2875" s="28">
        <f t="shared" si="91"/>
        <v>46081.041666659738</v>
      </c>
      <c r="C2875" s="26">
        <f t="shared" si="90"/>
        <v>46081.041666659738</v>
      </c>
      <c r="D2875" s="30"/>
      <c r="E2875" s="30">
        <v>0.45860043700000003</v>
      </c>
      <c r="F2875" s="30"/>
      <c r="G2875"/>
    </row>
    <row r="2876" spans="2:7" x14ac:dyDescent="0.35">
      <c r="B2876" s="28">
        <f t="shared" si="91"/>
        <v>46081.083333326402</v>
      </c>
      <c r="C2876" s="26">
        <f t="shared" si="90"/>
        <v>46081.083333326402</v>
      </c>
      <c r="D2876" s="30"/>
      <c r="E2876" s="30">
        <v>0.463356186</v>
      </c>
      <c r="F2876" s="30"/>
      <c r="G2876"/>
    </row>
    <row r="2877" spans="2:7" x14ac:dyDescent="0.35">
      <c r="B2877" s="28">
        <f t="shared" si="91"/>
        <v>46081.124999993066</v>
      </c>
      <c r="C2877" s="26">
        <f t="shared" si="90"/>
        <v>46081.124999993066</v>
      </c>
      <c r="D2877" s="30"/>
      <c r="E2877" s="30">
        <v>0.47018838000000002</v>
      </c>
      <c r="F2877" s="30"/>
      <c r="G2877"/>
    </row>
    <row r="2878" spans="2:7" x14ac:dyDescent="0.35">
      <c r="B2878" s="28">
        <f t="shared" si="91"/>
        <v>46081.16666665973</v>
      </c>
      <c r="C2878" s="26">
        <f t="shared" si="90"/>
        <v>46081.16666665973</v>
      </c>
      <c r="D2878" s="30"/>
      <c r="E2878" s="30">
        <v>0.47539198100000002</v>
      </c>
      <c r="F2878" s="30"/>
      <c r="G2878"/>
    </row>
    <row r="2879" spans="2:7" x14ac:dyDescent="0.35">
      <c r="B2879" s="28">
        <f t="shared" si="91"/>
        <v>46081.208333326394</v>
      </c>
      <c r="C2879" s="26">
        <f t="shared" si="90"/>
        <v>46081.208333326394</v>
      </c>
      <c r="D2879" s="30"/>
      <c r="E2879" s="30">
        <v>0.49054179799999997</v>
      </c>
      <c r="F2879" s="30"/>
      <c r="G2879"/>
    </row>
    <row r="2880" spans="2:7" x14ac:dyDescent="0.35">
      <c r="B2880" s="28">
        <f t="shared" si="91"/>
        <v>46081.249999993059</v>
      </c>
      <c r="C2880" s="26">
        <f t="shared" si="90"/>
        <v>46081.249999993059</v>
      </c>
      <c r="D2880" s="30"/>
      <c r="E2880" s="30">
        <v>0.50963286900000004</v>
      </c>
      <c r="F2880" s="30"/>
      <c r="G2880"/>
    </row>
    <row r="2881" spans="2:7" x14ac:dyDescent="0.35">
      <c r="B2881" s="28">
        <f t="shared" si="91"/>
        <v>46081.291666659723</v>
      </c>
      <c r="C2881" s="26">
        <f t="shared" si="90"/>
        <v>46081.291666659723</v>
      </c>
      <c r="D2881" s="30"/>
      <c r="E2881" s="30">
        <v>0.54274299999999998</v>
      </c>
      <c r="F2881" s="30"/>
      <c r="G2881"/>
    </row>
    <row r="2882" spans="2:7" x14ac:dyDescent="0.35">
      <c r="B2882" s="28">
        <f t="shared" si="91"/>
        <v>46081.333333326387</v>
      </c>
      <c r="C2882" s="26">
        <f t="shared" si="90"/>
        <v>46081.333333326387</v>
      </c>
      <c r="D2882" s="30"/>
      <c r="E2882" s="30">
        <v>0.559195946</v>
      </c>
      <c r="F2882" s="30"/>
      <c r="G2882"/>
    </row>
    <row r="2883" spans="2:7" x14ac:dyDescent="0.35">
      <c r="B2883" s="28">
        <f t="shared" si="91"/>
        <v>46081.374999993051</v>
      </c>
      <c r="C2883" s="26">
        <f t="shared" si="90"/>
        <v>46081.374999993051</v>
      </c>
      <c r="D2883" s="30"/>
      <c r="E2883" s="30">
        <v>0.56335476799999995</v>
      </c>
      <c r="F2883" s="30"/>
      <c r="G2883"/>
    </row>
    <row r="2884" spans="2:7" x14ac:dyDescent="0.35">
      <c r="B2884" s="28">
        <f t="shared" si="91"/>
        <v>46081.416666659716</v>
      </c>
      <c r="C2884" s="26">
        <f t="shared" si="90"/>
        <v>46081.416666659716</v>
      </c>
      <c r="D2884" s="30"/>
      <c r="E2884" s="30">
        <v>0.56005824699999995</v>
      </c>
      <c r="F2884" s="30"/>
      <c r="G2884"/>
    </row>
    <row r="2885" spans="2:7" x14ac:dyDescent="0.35">
      <c r="B2885" s="28">
        <f t="shared" si="91"/>
        <v>46081.45833332638</v>
      </c>
      <c r="C2885" s="26">
        <f t="shared" si="90"/>
        <v>46081.45833332638</v>
      </c>
      <c r="D2885" s="30"/>
      <c r="E2885" s="30">
        <v>0.55330919099999998</v>
      </c>
      <c r="F2885" s="30"/>
      <c r="G2885"/>
    </row>
    <row r="2886" spans="2:7" x14ac:dyDescent="0.35">
      <c r="B2886" s="28">
        <f t="shared" si="91"/>
        <v>46081.499999993044</v>
      </c>
      <c r="C2886" s="26">
        <f t="shared" si="90"/>
        <v>46081.499999993044</v>
      </c>
      <c r="D2886" s="30"/>
      <c r="E2886" s="30">
        <v>0.55328803199999999</v>
      </c>
      <c r="F2886" s="30"/>
      <c r="G2886"/>
    </row>
    <row r="2887" spans="2:7" x14ac:dyDescent="0.35">
      <c r="B2887" s="28">
        <f t="shared" si="91"/>
        <v>46081.541666659708</v>
      </c>
      <c r="C2887" s="26">
        <f t="shared" si="90"/>
        <v>46081.541666659708</v>
      </c>
      <c r="D2887" s="30"/>
      <c r="E2887" s="30">
        <v>0.55582295199999998</v>
      </c>
      <c r="F2887" s="30"/>
      <c r="G2887"/>
    </row>
    <row r="2888" spans="2:7" x14ac:dyDescent="0.35">
      <c r="B2888" s="28">
        <f t="shared" si="91"/>
        <v>46081.583333326373</v>
      </c>
      <c r="C2888" s="26">
        <f t="shared" si="90"/>
        <v>46081.583333326373</v>
      </c>
      <c r="D2888" s="30"/>
      <c r="E2888" s="30">
        <v>0.53910426499999997</v>
      </c>
      <c r="F2888" s="30"/>
      <c r="G2888"/>
    </row>
    <row r="2889" spans="2:7" x14ac:dyDescent="0.35">
      <c r="B2889" s="28">
        <f t="shared" si="91"/>
        <v>46081.624999993037</v>
      </c>
      <c r="C2889" s="26">
        <f t="shared" si="90"/>
        <v>46081.624999993037</v>
      </c>
      <c r="D2889" s="30"/>
      <c r="E2889" s="30">
        <v>0.52334749400000002</v>
      </c>
      <c r="F2889" s="30"/>
      <c r="G2889"/>
    </row>
    <row r="2890" spans="2:7" x14ac:dyDescent="0.35">
      <c r="B2890" s="28">
        <f t="shared" si="91"/>
        <v>46081.666666659701</v>
      </c>
      <c r="C2890" s="26">
        <f t="shared" si="90"/>
        <v>46081.666666659701</v>
      </c>
      <c r="D2890" s="30"/>
      <c r="E2890" s="30">
        <v>0.52164299400000003</v>
      </c>
      <c r="F2890" s="30"/>
      <c r="G2890"/>
    </row>
    <row r="2891" spans="2:7" x14ac:dyDescent="0.35">
      <c r="B2891" s="28">
        <f t="shared" si="91"/>
        <v>46081.708333326365</v>
      </c>
      <c r="C2891" s="26">
        <f t="shared" si="90"/>
        <v>46081.708333326365</v>
      </c>
      <c r="D2891" s="30"/>
      <c r="E2891" s="30">
        <v>0.52943325500000005</v>
      </c>
      <c r="F2891" s="30"/>
      <c r="G2891"/>
    </row>
    <row r="2892" spans="2:7" x14ac:dyDescent="0.35">
      <c r="B2892" s="28">
        <f t="shared" si="91"/>
        <v>46081.74999999303</v>
      </c>
      <c r="C2892" s="26">
        <f t="shared" si="90"/>
        <v>46081.74999999303</v>
      </c>
      <c r="D2892" s="30"/>
      <c r="E2892" s="30">
        <v>0.53078751700000004</v>
      </c>
      <c r="F2892" s="30"/>
      <c r="G2892"/>
    </row>
    <row r="2893" spans="2:7" x14ac:dyDescent="0.35">
      <c r="B2893" s="28">
        <f t="shared" si="91"/>
        <v>46081.791666659694</v>
      </c>
      <c r="C2893" s="26">
        <f t="shared" si="90"/>
        <v>46081.791666659694</v>
      </c>
      <c r="D2893" s="30"/>
      <c r="E2893" s="30">
        <v>0.53192936400000002</v>
      </c>
      <c r="F2893" s="30"/>
      <c r="G2893"/>
    </row>
    <row r="2894" spans="2:7" x14ac:dyDescent="0.35">
      <c r="B2894" s="28">
        <f t="shared" si="91"/>
        <v>46081.833333326358</v>
      </c>
      <c r="C2894" s="26">
        <f t="shared" si="90"/>
        <v>46081.833333326358</v>
      </c>
      <c r="D2894" s="30"/>
      <c r="E2894" s="30">
        <v>0.52216387099999995</v>
      </c>
      <c r="F2894" s="30"/>
      <c r="G2894"/>
    </row>
    <row r="2895" spans="2:7" x14ac:dyDescent="0.35">
      <c r="B2895" s="28">
        <f t="shared" si="91"/>
        <v>46081.874999993022</v>
      </c>
      <c r="C2895" s="26">
        <f t="shared" si="90"/>
        <v>46081.874999993022</v>
      </c>
      <c r="D2895" s="30"/>
      <c r="E2895" s="30">
        <v>0.49966643599999999</v>
      </c>
      <c r="F2895" s="30"/>
      <c r="G2895"/>
    </row>
    <row r="2896" spans="2:7" x14ac:dyDescent="0.35">
      <c r="B2896" s="28">
        <f t="shared" si="91"/>
        <v>46081.916666659687</v>
      </c>
      <c r="C2896" s="26">
        <f t="shared" si="90"/>
        <v>46081.916666659687</v>
      </c>
      <c r="D2896" s="30"/>
      <c r="E2896" s="30">
        <v>0.50108121000000005</v>
      </c>
      <c r="F2896" s="30"/>
      <c r="G2896"/>
    </row>
    <row r="2897" spans="2:7" x14ac:dyDescent="0.35">
      <c r="B2897" s="28">
        <f t="shared" si="91"/>
        <v>46081.958333326351</v>
      </c>
      <c r="C2897" s="26">
        <f t="shared" si="90"/>
        <v>46081.958333326351</v>
      </c>
      <c r="D2897" s="30"/>
      <c r="E2897" s="30">
        <v>0.49941993200000001</v>
      </c>
      <c r="F2897" s="30"/>
      <c r="G2897"/>
    </row>
    <row r="2898" spans="2:7" x14ac:dyDescent="0.35">
      <c r="B2898" s="28">
        <f t="shared" si="91"/>
        <v>46081.999999993015</v>
      </c>
      <c r="C2898" s="26">
        <f t="shared" si="90"/>
        <v>46081.999999993015</v>
      </c>
      <c r="D2898" s="30"/>
      <c r="E2898" s="30">
        <v>0.48568878799999998</v>
      </c>
      <c r="F2898" s="30"/>
      <c r="G2898"/>
    </row>
    <row r="2899" spans="2:7" x14ac:dyDescent="0.35">
      <c r="B2899" s="28">
        <f t="shared" si="91"/>
        <v>46082.041666659679</v>
      </c>
      <c r="C2899" s="26">
        <f t="shared" ref="C2899:C2962" si="92">B2899</f>
        <v>46082.041666659679</v>
      </c>
      <c r="D2899" s="30"/>
      <c r="E2899" s="30">
        <v>0.47452749500000002</v>
      </c>
      <c r="F2899" s="30"/>
      <c r="G2899"/>
    </row>
    <row r="2900" spans="2:7" x14ac:dyDescent="0.35">
      <c r="B2900" s="28">
        <f t="shared" ref="B2900:B2963" si="93">B2899+1/24</f>
        <v>46082.083333326344</v>
      </c>
      <c r="C2900" s="26">
        <f t="shared" si="92"/>
        <v>46082.083333326344</v>
      </c>
      <c r="D2900" s="30"/>
      <c r="E2900" s="30">
        <v>0.47394895199999998</v>
      </c>
      <c r="F2900" s="30"/>
      <c r="G2900"/>
    </row>
    <row r="2901" spans="2:7" x14ac:dyDescent="0.35">
      <c r="B2901" s="28">
        <f t="shared" si="93"/>
        <v>46082.124999993008</v>
      </c>
      <c r="C2901" s="26">
        <f t="shared" si="92"/>
        <v>46082.124999993008</v>
      </c>
      <c r="D2901" s="30"/>
      <c r="E2901" s="30">
        <v>0.48369739299999998</v>
      </c>
      <c r="F2901" s="30"/>
      <c r="G2901"/>
    </row>
    <row r="2902" spans="2:7" x14ac:dyDescent="0.35">
      <c r="B2902" s="28">
        <f t="shared" si="93"/>
        <v>46082.166666659672</v>
      </c>
      <c r="C2902" s="26">
        <f t="shared" si="92"/>
        <v>46082.166666659672</v>
      </c>
      <c r="D2902" s="30"/>
      <c r="E2902" s="30">
        <v>0.49145165800000001</v>
      </c>
      <c r="F2902" s="30"/>
      <c r="G2902"/>
    </row>
    <row r="2903" spans="2:7" x14ac:dyDescent="0.35">
      <c r="B2903" s="28">
        <f t="shared" si="93"/>
        <v>46082.208333326336</v>
      </c>
      <c r="C2903" s="26">
        <f t="shared" si="92"/>
        <v>46082.208333326336</v>
      </c>
      <c r="D2903" s="30"/>
      <c r="E2903" s="30">
        <v>0.51082754699999999</v>
      </c>
      <c r="F2903" s="30"/>
      <c r="G2903"/>
    </row>
    <row r="2904" spans="2:7" x14ac:dyDescent="0.35">
      <c r="B2904" s="28">
        <f t="shared" si="93"/>
        <v>46082.249999993001</v>
      </c>
      <c r="C2904" s="26">
        <f t="shared" si="92"/>
        <v>46082.249999993001</v>
      </c>
      <c r="D2904" s="30"/>
      <c r="E2904" s="30">
        <v>0.54995903800000001</v>
      </c>
      <c r="F2904" s="30"/>
      <c r="G2904"/>
    </row>
    <row r="2905" spans="2:7" x14ac:dyDescent="0.35">
      <c r="B2905" s="28">
        <f t="shared" si="93"/>
        <v>46082.291666659665</v>
      </c>
      <c r="C2905" s="26">
        <f t="shared" si="92"/>
        <v>46082.291666659665</v>
      </c>
      <c r="D2905" s="30"/>
      <c r="E2905" s="30">
        <v>0.58802009099999997</v>
      </c>
      <c r="F2905" s="30"/>
      <c r="G2905"/>
    </row>
    <row r="2906" spans="2:7" x14ac:dyDescent="0.35">
      <c r="B2906" s="28">
        <f t="shared" si="93"/>
        <v>46082.333333326329</v>
      </c>
      <c r="C2906" s="26">
        <f t="shared" si="92"/>
        <v>46082.333333326329</v>
      </c>
      <c r="D2906" s="30"/>
      <c r="E2906" s="30">
        <v>0.58487761800000004</v>
      </c>
      <c r="F2906" s="30"/>
      <c r="G2906"/>
    </row>
    <row r="2907" spans="2:7" x14ac:dyDescent="0.35">
      <c r="B2907" s="28">
        <f t="shared" si="93"/>
        <v>46082.374999992993</v>
      </c>
      <c r="C2907" s="26">
        <f t="shared" si="92"/>
        <v>46082.374999992993</v>
      </c>
      <c r="D2907" s="30"/>
      <c r="E2907" s="30">
        <v>0.57535995900000003</v>
      </c>
      <c r="F2907" s="30"/>
      <c r="G2907"/>
    </row>
    <row r="2908" spans="2:7" x14ac:dyDescent="0.35">
      <c r="B2908" s="28">
        <f t="shared" si="93"/>
        <v>46082.416666659657</v>
      </c>
      <c r="C2908" s="26">
        <f t="shared" si="92"/>
        <v>46082.416666659657</v>
      </c>
      <c r="D2908" s="30"/>
      <c r="E2908" s="30">
        <v>0.56896235500000003</v>
      </c>
      <c r="F2908" s="30"/>
      <c r="G2908"/>
    </row>
    <row r="2909" spans="2:7" x14ac:dyDescent="0.35">
      <c r="B2909" s="28">
        <f t="shared" si="93"/>
        <v>46082.458333326322</v>
      </c>
      <c r="C2909" s="26">
        <f t="shared" si="92"/>
        <v>46082.458333326322</v>
      </c>
      <c r="D2909" s="30"/>
      <c r="E2909" s="30">
        <v>0.56515861300000003</v>
      </c>
      <c r="F2909" s="30"/>
      <c r="G2909"/>
    </row>
    <row r="2910" spans="2:7" x14ac:dyDescent="0.35">
      <c r="B2910" s="28">
        <f t="shared" si="93"/>
        <v>46082.499999992986</v>
      </c>
      <c r="C2910" s="26">
        <f t="shared" si="92"/>
        <v>46082.499999992986</v>
      </c>
      <c r="D2910" s="30"/>
      <c r="E2910" s="30">
        <v>0.56523239300000006</v>
      </c>
      <c r="F2910" s="30"/>
      <c r="G2910"/>
    </row>
    <row r="2911" spans="2:7" x14ac:dyDescent="0.35">
      <c r="B2911" s="28">
        <f t="shared" si="93"/>
        <v>46082.54166665965</v>
      </c>
      <c r="C2911" s="26">
        <f t="shared" si="92"/>
        <v>46082.54166665965</v>
      </c>
      <c r="D2911" s="30"/>
      <c r="E2911" s="30">
        <v>0.56440133699999995</v>
      </c>
      <c r="F2911" s="30"/>
      <c r="G2911"/>
    </row>
    <row r="2912" spans="2:7" x14ac:dyDescent="0.35">
      <c r="B2912" s="28">
        <f t="shared" si="93"/>
        <v>46082.583333326314</v>
      </c>
      <c r="C2912" s="26">
        <f t="shared" si="92"/>
        <v>46082.583333326314</v>
      </c>
      <c r="D2912" s="30"/>
      <c r="E2912" s="30">
        <v>0.56237658700000004</v>
      </c>
      <c r="F2912" s="30"/>
      <c r="G2912"/>
    </row>
    <row r="2913" spans="2:7" x14ac:dyDescent="0.35">
      <c r="B2913" s="28">
        <f t="shared" si="93"/>
        <v>46082.624999992979</v>
      </c>
      <c r="C2913" s="26">
        <f t="shared" si="92"/>
        <v>46082.624999992979</v>
      </c>
      <c r="D2913" s="30"/>
      <c r="E2913" s="30">
        <v>0.56191584699999997</v>
      </c>
      <c r="F2913" s="30"/>
      <c r="G2913"/>
    </row>
    <row r="2914" spans="2:7" x14ac:dyDescent="0.35">
      <c r="B2914" s="28">
        <f t="shared" si="93"/>
        <v>46082.666666659643</v>
      </c>
      <c r="C2914" s="26">
        <f t="shared" si="92"/>
        <v>46082.666666659643</v>
      </c>
      <c r="D2914" s="30"/>
      <c r="E2914" s="30">
        <v>0.56181208100000002</v>
      </c>
      <c r="F2914" s="30"/>
      <c r="G2914"/>
    </row>
    <row r="2915" spans="2:7" x14ac:dyDescent="0.35">
      <c r="B2915" s="28">
        <f t="shared" si="93"/>
        <v>46082.708333326307</v>
      </c>
      <c r="C2915" s="26">
        <f t="shared" si="92"/>
        <v>46082.708333326307</v>
      </c>
      <c r="D2915" s="30"/>
      <c r="E2915" s="30">
        <v>0.56480408500000001</v>
      </c>
      <c r="F2915" s="30"/>
      <c r="G2915"/>
    </row>
    <row r="2916" spans="2:7" x14ac:dyDescent="0.35">
      <c r="B2916" s="28">
        <f t="shared" si="93"/>
        <v>46082.749999992971</v>
      </c>
      <c r="C2916" s="26">
        <f t="shared" si="92"/>
        <v>46082.749999992971</v>
      </c>
      <c r="D2916" s="30"/>
      <c r="E2916" s="30">
        <v>0.56242609099999996</v>
      </c>
      <c r="F2916" s="30"/>
      <c r="G2916"/>
    </row>
    <row r="2917" spans="2:7" x14ac:dyDescent="0.35">
      <c r="B2917" s="28">
        <f t="shared" si="93"/>
        <v>46082.791666659636</v>
      </c>
      <c r="C2917" s="26">
        <f t="shared" si="92"/>
        <v>46082.791666659636</v>
      </c>
      <c r="D2917" s="30"/>
      <c r="E2917" s="30">
        <v>0.55519074300000004</v>
      </c>
      <c r="F2917" s="30"/>
      <c r="G2917"/>
    </row>
    <row r="2918" spans="2:7" x14ac:dyDescent="0.35">
      <c r="B2918" s="28">
        <f t="shared" si="93"/>
        <v>46082.8333333263</v>
      </c>
      <c r="C2918" s="26">
        <f t="shared" si="92"/>
        <v>46082.8333333263</v>
      </c>
      <c r="D2918" s="30"/>
      <c r="E2918" s="30">
        <v>0.54442464400000001</v>
      </c>
      <c r="F2918" s="30"/>
      <c r="G2918"/>
    </row>
    <row r="2919" spans="2:7" x14ac:dyDescent="0.35">
      <c r="B2919" s="28">
        <f t="shared" si="93"/>
        <v>46082.874999992964</v>
      </c>
      <c r="C2919" s="26">
        <f t="shared" si="92"/>
        <v>46082.874999992964</v>
      </c>
      <c r="D2919" s="30"/>
      <c r="E2919" s="30">
        <v>0.524474934</v>
      </c>
      <c r="F2919" s="30"/>
      <c r="G2919"/>
    </row>
    <row r="2920" spans="2:7" x14ac:dyDescent="0.35">
      <c r="B2920" s="28">
        <f t="shared" si="93"/>
        <v>46082.916666659628</v>
      </c>
      <c r="C2920" s="26">
        <f t="shared" si="92"/>
        <v>46082.916666659628</v>
      </c>
      <c r="D2920" s="30"/>
      <c r="E2920" s="30">
        <v>0.51383649399999998</v>
      </c>
      <c r="F2920" s="30"/>
      <c r="G2920"/>
    </row>
    <row r="2921" spans="2:7" x14ac:dyDescent="0.35">
      <c r="B2921" s="28">
        <f t="shared" si="93"/>
        <v>46082.958333326293</v>
      </c>
      <c r="C2921" s="26">
        <f t="shared" si="92"/>
        <v>46082.958333326293</v>
      </c>
      <c r="D2921" s="30"/>
      <c r="E2921" s="30">
        <v>0.50534500999999998</v>
      </c>
      <c r="F2921" s="30"/>
      <c r="G2921"/>
    </row>
    <row r="2922" spans="2:7" x14ac:dyDescent="0.35">
      <c r="B2922" s="28">
        <f t="shared" si="93"/>
        <v>46082.999999992957</v>
      </c>
      <c r="C2922" s="26">
        <f t="shared" si="92"/>
        <v>46082.999999992957</v>
      </c>
      <c r="D2922" s="30"/>
      <c r="E2922" s="30">
        <v>0.48098859799999999</v>
      </c>
      <c r="F2922" s="30"/>
      <c r="G2922"/>
    </row>
    <row r="2923" spans="2:7" x14ac:dyDescent="0.35">
      <c r="B2923" s="28">
        <f t="shared" si="93"/>
        <v>46083.041666659621</v>
      </c>
      <c r="C2923" s="26">
        <f t="shared" si="92"/>
        <v>46083.041666659621</v>
      </c>
      <c r="D2923" s="30"/>
      <c r="E2923" s="30">
        <v>0.46993531700000002</v>
      </c>
      <c r="F2923" s="30"/>
      <c r="G2923"/>
    </row>
    <row r="2924" spans="2:7" x14ac:dyDescent="0.35">
      <c r="B2924" s="28">
        <f t="shared" si="93"/>
        <v>46083.083333326285</v>
      </c>
      <c r="C2924" s="26">
        <f t="shared" si="92"/>
        <v>46083.083333326285</v>
      </c>
      <c r="D2924" s="30"/>
      <c r="E2924" s="30">
        <v>0.469362373</v>
      </c>
      <c r="F2924" s="30"/>
      <c r="G2924"/>
    </row>
    <row r="2925" spans="2:7" x14ac:dyDescent="0.35">
      <c r="B2925" s="28">
        <f t="shared" si="93"/>
        <v>46083.12499999295</v>
      </c>
      <c r="C2925" s="26">
        <f t="shared" si="92"/>
        <v>46083.12499999295</v>
      </c>
      <c r="D2925" s="30"/>
      <c r="E2925" s="30">
        <v>0.479016475</v>
      </c>
      <c r="F2925" s="30"/>
      <c r="G2925"/>
    </row>
    <row r="2926" spans="2:7" x14ac:dyDescent="0.35">
      <c r="B2926" s="28">
        <f t="shared" si="93"/>
        <v>46083.166666659614</v>
      </c>
      <c r="C2926" s="26">
        <f t="shared" si="92"/>
        <v>46083.166666659614</v>
      </c>
      <c r="D2926" s="30"/>
      <c r="E2926" s="30">
        <v>0.48669569800000001</v>
      </c>
      <c r="F2926" s="30"/>
      <c r="G2926"/>
    </row>
    <row r="2927" spans="2:7" x14ac:dyDescent="0.35">
      <c r="B2927" s="28">
        <f t="shared" si="93"/>
        <v>46083.208333326278</v>
      </c>
      <c r="C2927" s="26">
        <f t="shared" si="92"/>
        <v>46083.208333326278</v>
      </c>
      <c r="D2927" s="30"/>
      <c r="E2927" s="30">
        <v>0.50588407999999996</v>
      </c>
      <c r="F2927" s="30"/>
      <c r="G2927"/>
    </row>
    <row r="2928" spans="2:7" x14ac:dyDescent="0.35">
      <c r="B2928" s="28">
        <f t="shared" si="93"/>
        <v>46083.249999992942</v>
      </c>
      <c r="C2928" s="26">
        <f t="shared" si="92"/>
        <v>46083.249999992942</v>
      </c>
      <c r="D2928" s="30"/>
      <c r="E2928" s="30">
        <v>0.54463688099999996</v>
      </c>
      <c r="F2928" s="30"/>
      <c r="G2928"/>
    </row>
    <row r="2929" spans="2:7" x14ac:dyDescent="0.35">
      <c r="B2929" s="28">
        <f t="shared" si="93"/>
        <v>46083.291666659607</v>
      </c>
      <c r="C2929" s="26">
        <f t="shared" si="92"/>
        <v>46083.291666659607</v>
      </c>
      <c r="D2929" s="30"/>
      <c r="E2929" s="30">
        <v>0.58232960300000003</v>
      </c>
      <c r="F2929" s="30"/>
      <c r="G2929"/>
    </row>
    <row r="2930" spans="2:7" x14ac:dyDescent="0.35">
      <c r="B2930" s="28">
        <f t="shared" si="93"/>
        <v>46083.333333326271</v>
      </c>
      <c r="C2930" s="26">
        <f t="shared" si="92"/>
        <v>46083.333333326271</v>
      </c>
      <c r="D2930" s="30"/>
      <c r="E2930" s="30">
        <v>0.579217541</v>
      </c>
      <c r="F2930" s="30"/>
      <c r="G2930"/>
    </row>
    <row r="2931" spans="2:7" x14ac:dyDescent="0.35">
      <c r="B2931" s="28">
        <f t="shared" si="93"/>
        <v>46083.374999992935</v>
      </c>
      <c r="C2931" s="26">
        <f t="shared" si="92"/>
        <v>46083.374999992935</v>
      </c>
      <c r="D2931" s="30"/>
      <c r="E2931" s="30">
        <v>0.56979198799999997</v>
      </c>
      <c r="F2931" s="30"/>
      <c r="G2931"/>
    </row>
    <row r="2932" spans="2:7" x14ac:dyDescent="0.35">
      <c r="B2932" s="28">
        <f t="shared" si="93"/>
        <v>46083.416666659599</v>
      </c>
      <c r="C2932" s="26">
        <f t="shared" si="92"/>
        <v>46083.416666659599</v>
      </c>
      <c r="D2932" s="30"/>
      <c r="E2932" s="30">
        <v>0.56345629699999999</v>
      </c>
      <c r="F2932" s="30"/>
      <c r="G2932"/>
    </row>
    <row r="2933" spans="2:7" x14ac:dyDescent="0.35">
      <c r="B2933" s="28">
        <f t="shared" si="93"/>
        <v>46083.458333326264</v>
      </c>
      <c r="C2933" s="26">
        <f t="shared" si="92"/>
        <v>46083.458333326264</v>
      </c>
      <c r="D2933" s="30"/>
      <c r="E2933" s="30">
        <v>0.55968936499999999</v>
      </c>
      <c r="F2933" s="30"/>
      <c r="G2933"/>
    </row>
    <row r="2934" spans="2:7" x14ac:dyDescent="0.35">
      <c r="B2934" s="28">
        <f t="shared" si="93"/>
        <v>46083.499999992928</v>
      </c>
      <c r="C2934" s="26">
        <f t="shared" si="92"/>
        <v>46083.499999992928</v>
      </c>
      <c r="D2934" s="30"/>
      <c r="E2934" s="30">
        <v>0.559762431</v>
      </c>
      <c r="F2934" s="30"/>
      <c r="G2934"/>
    </row>
    <row r="2935" spans="2:7" x14ac:dyDescent="0.35">
      <c r="B2935" s="28">
        <f t="shared" si="93"/>
        <v>46083.541666659592</v>
      </c>
      <c r="C2935" s="26">
        <f t="shared" si="92"/>
        <v>46083.541666659592</v>
      </c>
      <c r="D2935" s="30"/>
      <c r="E2935" s="30">
        <v>0.55893941700000005</v>
      </c>
      <c r="F2935" s="30"/>
      <c r="G2935"/>
    </row>
    <row r="2936" spans="2:7" x14ac:dyDescent="0.35">
      <c r="B2936" s="28">
        <f t="shared" si="93"/>
        <v>46083.583333326256</v>
      </c>
      <c r="C2936" s="26">
        <f t="shared" si="92"/>
        <v>46083.583333326256</v>
      </c>
      <c r="D2936" s="30"/>
      <c r="E2936" s="30">
        <v>0.55693426199999996</v>
      </c>
      <c r="F2936" s="30"/>
      <c r="G2936"/>
    </row>
    <row r="2937" spans="2:7" x14ac:dyDescent="0.35">
      <c r="B2937" s="28">
        <f t="shared" si="93"/>
        <v>46083.62499999292</v>
      </c>
      <c r="C2937" s="26">
        <f t="shared" si="92"/>
        <v>46083.62499999292</v>
      </c>
      <c r="D2937" s="30"/>
      <c r="E2937" s="30">
        <v>0.55647798000000004</v>
      </c>
      <c r="F2937" s="30"/>
      <c r="G2937"/>
    </row>
    <row r="2938" spans="2:7" x14ac:dyDescent="0.35">
      <c r="B2938" s="28">
        <f t="shared" si="93"/>
        <v>46083.666666659585</v>
      </c>
      <c r="C2938" s="26">
        <f t="shared" si="92"/>
        <v>46083.666666659585</v>
      </c>
      <c r="D2938" s="30"/>
      <c r="E2938" s="30">
        <v>0.556375218</v>
      </c>
      <c r="F2938" s="30"/>
      <c r="G2938"/>
    </row>
    <row r="2939" spans="2:7" x14ac:dyDescent="0.35">
      <c r="B2939" s="28">
        <f t="shared" si="93"/>
        <v>46083.708333326249</v>
      </c>
      <c r="C2939" s="26">
        <f t="shared" si="92"/>
        <v>46083.708333326249</v>
      </c>
      <c r="D2939" s="30"/>
      <c r="E2939" s="30">
        <v>0.559338267</v>
      </c>
      <c r="F2939" s="30"/>
      <c r="G2939"/>
    </row>
    <row r="2940" spans="2:7" x14ac:dyDescent="0.35">
      <c r="B2940" s="28">
        <f t="shared" si="93"/>
        <v>46083.749999992913</v>
      </c>
      <c r="C2940" s="26">
        <f t="shared" si="92"/>
        <v>46083.749999992913</v>
      </c>
      <c r="D2940" s="30"/>
      <c r="E2940" s="30">
        <v>0.55698328600000002</v>
      </c>
      <c r="F2940" s="30"/>
      <c r="G2940"/>
    </row>
    <row r="2941" spans="2:7" x14ac:dyDescent="0.35">
      <c r="B2941" s="28">
        <f t="shared" si="93"/>
        <v>46083.791666659577</v>
      </c>
      <c r="C2941" s="26">
        <f t="shared" si="92"/>
        <v>46083.791666659577</v>
      </c>
      <c r="D2941" s="30"/>
      <c r="E2941" s="30">
        <v>0.54981795700000002</v>
      </c>
      <c r="F2941" s="30"/>
      <c r="G2941"/>
    </row>
    <row r="2942" spans="2:7" x14ac:dyDescent="0.35">
      <c r="B2942" s="28">
        <f t="shared" si="93"/>
        <v>46083.833333326242</v>
      </c>
      <c r="C2942" s="26">
        <f t="shared" si="92"/>
        <v>46083.833333326242</v>
      </c>
      <c r="D2942" s="30"/>
      <c r="E2942" s="30">
        <v>0.53915604500000003</v>
      </c>
      <c r="F2942" s="30"/>
      <c r="G2942"/>
    </row>
    <row r="2943" spans="2:7" x14ac:dyDescent="0.35">
      <c r="B2943" s="28">
        <f t="shared" si="93"/>
        <v>46083.874999992906</v>
      </c>
      <c r="C2943" s="26">
        <f t="shared" si="92"/>
        <v>46083.874999992906</v>
      </c>
      <c r="D2943" s="30"/>
      <c r="E2943" s="30">
        <v>0.51939939599999996</v>
      </c>
      <c r="F2943" s="30"/>
      <c r="G2943"/>
    </row>
    <row r="2944" spans="2:7" x14ac:dyDescent="0.35">
      <c r="B2944" s="28">
        <f t="shared" si="93"/>
        <v>46083.91666665957</v>
      </c>
      <c r="C2944" s="26">
        <f t="shared" si="92"/>
        <v>46083.91666665957</v>
      </c>
      <c r="D2944" s="30"/>
      <c r="E2944" s="30">
        <v>0.508863909</v>
      </c>
      <c r="F2944" s="30"/>
      <c r="G2944"/>
    </row>
    <row r="2945" spans="2:7" x14ac:dyDescent="0.35">
      <c r="B2945" s="28">
        <f t="shared" si="93"/>
        <v>46083.958333326234</v>
      </c>
      <c r="C2945" s="26">
        <f t="shared" si="92"/>
        <v>46083.958333326234</v>
      </c>
      <c r="D2945" s="30"/>
      <c r="E2945" s="30">
        <v>0.50045459999999997</v>
      </c>
      <c r="F2945" s="30"/>
      <c r="G2945"/>
    </row>
    <row r="2946" spans="2:7" x14ac:dyDescent="0.35">
      <c r="B2946" s="28">
        <f t="shared" si="93"/>
        <v>46083.999999992899</v>
      </c>
      <c r="C2946" s="26">
        <f t="shared" si="92"/>
        <v>46083.999999992899</v>
      </c>
      <c r="D2946" s="30"/>
      <c r="E2946" s="30">
        <v>0.47605660599999999</v>
      </c>
      <c r="F2946" s="30"/>
      <c r="G2946"/>
    </row>
    <row r="2947" spans="2:7" x14ac:dyDescent="0.35">
      <c r="B2947" s="28">
        <f t="shared" si="93"/>
        <v>46084.041666659563</v>
      </c>
      <c r="C2947" s="26">
        <f t="shared" si="92"/>
        <v>46084.041666659563</v>
      </c>
      <c r="D2947" s="30"/>
      <c r="E2947" s="30">
        <v>0.46511666400000001</v>
      </c>
      <c r="F2947" s="30"/>
      <c r="G2947"/>
    </row>
    <row r="2948" spans="2:7" x14ac:dyDescent="0.35">
      <c r="B2948" s="28">
        <f t="shared" si="93"/>
        <v>46084.083333326227</v>
      </c>
      <c r="C2948" s="26">
        <f t="shared" si="92"/>
        <v>46084.083333326227</v>
      </c>
      <c r="D2948" s="30"/>
      <c r="E2948" s="30">
        <v>0.46454959400000001</v>
      </c>
      <c r="F2948" s="30"/>
      <c r="G2948"/>
    </row>
    <row r="2949" spans="2:7" x14ac:dyDescent="0.35">
      <c r="B2949" s="28">
        <f t="shared" si="93"/>
        <v>46084.124999992891</v>
      </c>
      <c r="C2949" s="26">
        <f t="shared" si="92"/>
        <v>46084.124999992891</v>
      </c>
      <c r="D2949" s="30"/>
      <c r="E2949" s="30">
        <v>0.47410470399999999</v>
      </c>
      <c r="F2949" s="30"/>
      <c r="G2949"/>
    </row>
    <row r="2950" spans="2:7" x14ac:dyDescent="0.35">
      <c r="B2950" s="28">
        <f t="shared" si="93"/>
        <v>46084.166666659556</v>
      </c>
      <c r="C2950" s="26">
        <f t="shared" si="92"/>
        <v>46084.166666659556</v>
      </c>
      <c r="D2950" s="30"/>
      <c r="E2950" s="30">
        <v>0.48170518600000001</v>
      </c>
      <c r="F2950" s="30"/>
      <c r="G2950"/>
    </row>
    <row r="2951" spans="2:7" x14ac:dyDescent="0.35">
      <c r="B2951" s="28">
        <f t="shared" si="93"/>
        <v>46084.20833332622</v>
      </c>
      <c r="C2951" s="26">
        <f t="shared" si="92"/>
        <v>46084.20833332622</v>
      </c>
      <c r="D2951" s="30"/>
      <c r="E2951" s="30">
        <v>0.50069681300000002</v>
      </c>
      <c r="F2951" s="30"/>
      <c r="G2951"/>
    </row>
    <row r="2952" spans="2:7" x14ac:dyDescent="0.35">
      <c r="B2952" s="28">
        <f t="shared" si="93"/>
        <v>46084.249999992884</v>
      </c>
      <c r="C2952" s="26">
        <f t="shared" si="92"/>
        <v>46084.249999992884</v>
      </c>
      <c r="D2952" s="30"/>
      <c r="E2952" s="30">
        <v>0.53905224799999996</v>
      </c>
      <c r="F2952" s="30"/>
      <c r="G2952"/>
    </row>
    <row r="2953" spans="2:7" x14ac:dyDescent="0.35">
      <c r="B2953" s="28">
        <f t="shared" si="93"/>
        <v>46084.291666659548</v>
      </c>
      <c r="C2953" s="26">
        <f t="shared" si="92"/>
        <v>46084.291666659548</v>
      </c>
      <c r="D2953" s="30"/>
      <c r="E2953" s="30">
        <v>0.57635847399999995</v>
      </c>
      <c r="F2953" s="30"/>
      <c r="G2953"/>
    </row>
    <row r="2954" spans="2:7" x14ac:dyDescent="0.35">
      <c r="B2954" s="28">
        <f t="shared" si="93"/>
        <v>46084.333333326213</v>
      </c>
      <c r="C2954" s="26">
        <f t="shared" si="92"/>
        <v>46084.333333326213</v>
      </c>
      <c r="D2954" s="30"/>
      <c r="E2954" s="30">
        <v>0.57327832300000003</v>
      </c>
      <c r="F2954" s="30"/>
      <c r="G2954"/>
    </row>
    <row r="2955" spans="2:7" x14ac:dyDescent="0.35">
      <c r="B2955" s="28">
        <f t="shared" si="93"/>
        <v>46084.374999992877</v>
      </c>
      <c r="C2955" s="26">
        <f t="shared" si="92"/>
        <v>46084.374999992877</v>
      </c>
      <c r="D2955" s="30"/>
      <c r="E2955" s="30">
        <v>0.56394941799999998</v>
      </c>
      <c r="F2955" s="30"/>
      <c r="G2955"/>
    </row>
    <row r="2956" spans="2:7" x14ac:dyDescent="0.35">
      <c r="B2956" s="28">
        <f t="shared" si="93"/>
        <v>46084.416666659541</v>
      </c>
      <c r="C2956" s="26">
        <f t="shared" si="92"/>
        <v>46084.416666659541</v>
      </c>
      <c r="D2956" s="30"/>
      <c r="E2956" s="30">
        <v>0.55767869199999998</v>
      </c>
      <c r="F2956" s="30"/>
      <c r="G2956"/>
    </row>
    <row r="2957" spans="2:7" x14ac:dyDescent="0.35">
      <c r="B2957" s="28">
        <f t="shared" si="93"/>
        <v>46084.458333326205</v>
      </c>
      <c r="C2957" s="26">
        <f t="shared" si="92"/>
        <v>46084.458333326205</v>
      </c>
      <c r="D2957" s="30"/>
      <c r="E2957" s="30">
        <v>0.55395038500000005</v>
      </c>
      <c r="F2957" s="30"/>
      <c r="G2957"/>
    </row>
    <row r="2958" spans="2:7" x14ac:dyDescent="0.35">
      <c r="B2958" s="28">
        <f t="shared" si="93"/>
        <v>46084.49999999287</v>
      </c>
      <c r="C2958" s="26">
        <f t="shared" si="92"/>
        <v>46084.49999999287</v>
      </c>
      <c r="D2958" s="30"/>
      <c r="E2958" s="30">
        <v>0.55402270200000003</v>
      </c>
      <c r="F2958" s="30"/>
      <c r="G2958"/>
    </row>
    <row r="2959" spans="2:7" x14ac:dyDescent="0.35">
      <c r="B2959" s="28">
        <f t="shared" si="93"/>
        <v>46084.541666659534</v>
      </c>
      <c r="C2959" s="26">
        <f t="shared" si="92"/>
        <v>46084.541666659534</v>
      </c>
      <c r="D2959" s="30"/>
      <c r="E2959" s="30">
        <v>0.55320812699999999</v>
      </c>
      <c r="F2959" s="30"/>
      <c r="G2959"/>
    </row>
    <row r="2960" spans="2:7" x14ac:dyDescent="0.35">
      <c r="B2960" s="28">
        <f t="shared" si="93"/>
        <v>46084.583333326198</v>
      </c>
      <c r="C2960" s="26">
        <f t="shared" si="92"/>
        <v>46084.583333326198</v>
      </c>
      <c r="D2960" s="30"/>
      <c r="E2960" s="30">
        <v>0.55122353300000004</v>
      </c>
      <c r="F2960" s="30"/>
      <c r="G2960"/>
    </row>
    <row r="2961" spans="2:7" x14ac:dyDescent="0.35">
      <c r="B2961" s="28">
        <f t="shared" si="93"/>
        <v>46084.624999992862</v>
      </c>
      <c r="C2961" s="26">
        <f t="shared" si="92"/>
        <v>46084.624999992862</v>
      </c>
      <c r="D2961" s="30"/>
      <c r="E2961" s="30">
        <v>0.55077193000000002</v>
      </c>
      <c r="F2961" s="30"/>
      <c r="G2961"/>
    </row>
    <row r="2962" spans="2:7" x14ac:dyDescent="0.35">
      <c r="B2962" s="28">
        <f t="shared" si="93"/>
        <v>46084.666666659527</v>
      </c>
      <c r="C2962" s="26">
        <f t="shared" si="92"/>
        <v>46084.666666659527</v>
      </c>
      <c r="D2962" s="30"/>
      <c r="E2962" s="30">
        <v>0.55067022099999996</v>
      </c>
      <c r="F2962" s="30"/>
      <c r="G2962"/>
    </row>
    <row r="2963" spans="2:7" x14ac:dyDescent="0.35">
      <c r="B2963" s="28">
        <f t="shared" si="93"/>
        <v>46084.708333326191</v>
      </c>
      <c r="C2963" s="26">
        <f t="shared" ref="C2963:C3026" si="94">B2963</f>
        <v>46084.708333326191</v>
      </c>
      <c r="D2963" s="30"/>
      <c r="E2963" s="30">
        <v>0.55360288800000002</v>
      </c>
      <c r="F2963" s="30"/>
      <c r="G2963"/>
    </row>
    <row r="2964" spans="2:7" x14ac:dyDescent="0.35">
      <c r="B2964" s="28">
        <f t="shared" ref="B2964:B3027" si="95">B2963+1/24</f>
        <v>46084.749999992855</v>
      </c>
      <c r="C2964" s="26">
        <f t="shared" si="94"/>
        <v>46084.749999992855</v>
      </c>
      <c r="D2964" s="30"/>
      <c r="E2964" s="30">
        <v>0.55127205400000001</v>
      </c>
      <c r="F2964" s="30"/>
      <c r="G2964"/>
    </row>
    <row r="2965" spans="2:7" x14ac:dyDescent="0.35">
      <c r="B2965" s="28">
        <f t="shared" si="95"/>
        <v>46084.791666659519</v>
      </c>
      <c r="C2965" s="26">
        <f t="shared" si="94"/>
        <v>46084.791666659519</v>
      </c>
      <c r="D2965" s="30"/>
      <c r="E2965" s="30">
        <v>0.54418019799999995</v>
      </c>
      <c r="F2965" s="30"/>
      <c r="G2965"/>
    </row>
    <row r="2966" spans="2:7" x14ac:dyDescent="0.35">
      <c r="B2966" s="28">
        <f t="shared" si="95"/>
        <v>46084.833333326183</v>
      </c>
      <c r="C2966" s="26">
        <f t="shared" si="94"/>
        <v>46084.833333326183</v>
      </c>
      <c r="D2966" s="30"/>
      <c r="E2966" s="30">
        <v>0.53362761199999997</v>
      </c>
      <c r="F2966" s="30"/>
      <c r="G2966"/>
    </row>
    <row r="2967" spans="2:7" x14ac:dyDescent="0.35">
      <c r="B2967" s="28">
        <f t="shared" si="95"/>
        <v>46084.874999992848</v>
      </c>
      <c r="C2967" s="26">
        <f t="shared" si="94"/>
        <v>46084.874999992848</v>
      </c>
      <c r="D2967" s="30"/>
      <c r="E2967" s="30">
        <v>0.51407354500000002</v>
      </c>
      <c r="F2967" s="30"/>
      <c r="G2967"/>
    </row>
    <row r="2968" spans="2:7" x14ac:dyDescent="0.35">
      <c r="B2968" s="28">
        <f t="shared" si="95"/>
        <v>46084.916666659512</v>
      </c>
      <c r="C2968" s="26">
        <f t="shared" si="94"/>
        <v>46084.916666659512</v>
      </c>
      <c r="D2968" s="30"/>
      <c r="E2968" s="30">
        <v>0.50364608600000005</v>
      </c>
      <c r="F2968" s="30"/>
      <c r="G2968"/>
    </row>
    <row r="2969" spans="2:7" x14ac:dyDescent="0.35">
      <c r="B2969" s="28">
        <f t="shared" si="95"/>
        <v>46084.958333326176</v>
      </c>
      <c r="C2969" s="26">
        <f t="shared" si="94"/>
        <v>46084.958333326176</v>
      </c>
      <c r="D2969" s="30"/>
      <c r="E2969" s="30">
        <v>0.49532300600000001</v>
      </c>
      <c r="F2969" s="30"/>
      <c r="G2969"/>
    </row>
    <row r="2970" spans="2:7" x14ac:dyDescent="0.35">
      <c r="B2970" s="28">
        <f t="shared" si="95"/>
        <v>46084.99999999284</v>
      </c>
      <c r="C2970" s="26">
        <f t="shared" si="94"/>
        <v>46084.99999999284</v>
      </c>
      <c r="D2970" s="30"/>
      <c r="E2970" s="30">
        <v>0.47514622699999998</v>
      </c>
      <c r="F2970" s="30"/>
      <c r="G2970"/>
    </row>
    <row r="2971" spans="2:7" x14ac:dyDescent="0.35">
      <c r="B2971" s="28">
        <f t="shared" si="95"/>
        <v>46085.041666659505</v>
      </c>
      <c r="C2971" s="26">
        <f t="shared" si="94"/>
        <v>46085.041666659505</v>
      </c>
      <c r="D2971" s="30"/>
      <c r="E2971" s="30">
        <v>0.464227206</v>
      </c>
      <c r="F2971" s="30"/>
      <c r="G2971"/>
    </row>
    <row r="2972" spans="2:7" x14ac:dyDescent="0.35">
      <c r="B2972" s="28">
        <f t="shared" si="95"/>
        <v>46085.083333326169</v>
      </c>
      <c r="C2972" s="26">
        <f t="shared" si="94"/>
        <v>46085.083333326169</v>
      </c>
      <c r="D2972" s="30"/>
      <c r="E2972" s="30">
        <v>0.46366122100000001</v>
      </c>
      <c r="F2972" s="30"/>
      <c r="G2972"/>
    </row>
    <row r="2973" spans="2:7" x14ac:dyDescent="0.35">
      <c r="B2973" s="28">
        <f t="shared" si="95"/>
        <v>46085.124999992833</v>
      </c>
      <c r="C2973" s="26">
        <f t="shared" si="94"/>
        <v>46085.124999992833</v>
      </c>
      <c r="D2973" s="30"/>
      <c r="E2973" s="30">
        <v>0.47319805799999998</v>
      </c>
      <c r="F2973" s="30"/>
      <c r="G2973"/>
    </row>
    <row r="2974" spans="2:7" x14ac:dyDescent="0.35">
      <c r="B2974" s="28">
        <f t="shared" si="95"/>
        <v>46085.166666659497</v>
      </c>
      <c r="C2974" s="26">
        <f t="shared" si="94"/>
        <v>46085.166666659497</v>
      </c>
      <c r="D2974" s="30"/>
      <c r="E2974" s="30">
        <v>0.48078400500000001</v>
      </c>
      <c r="F2974" s="30"/>
      <c r="G2974"/>
    </row>
    <row r="2975" spans="2:7" x14ac:dyDescent="0.35">
      <c r="B2975" s="28">
        <f t="shared" si="95"/>
        <v>46085.208333326162</v>
      </c>
      <c r="C2975" s="26">
        <f t="shared" si="94"/>
        <v>46085.208333326162</v>
      </c>
      <c r="D2975" s="30"/>
      <c r="E2975" s="30">
        <v>0.49973931399999999</v>
      </c>
      <c r="F2975" s="30"/>
      <c r="G2975"/>
    </row>
    <row r="2976" spans="2:7" x14ac:dyDescent="0.35">
      <c r="B2976" s="28">
        <f t="shared" si="95"/>
        <v>46085.249999992826</v>
      </c>
      <c r="C2976" s="26">
        <f t="shared" si="94"/>
        <v>46085.249999992826</v>
      </c>
      <c r="D2976" s="30"/>
      <c r="E2976" s="30">
        <v>0.53802139999999998</v>
      </c>
      <c r="F2976" s="30"/>
      <c r="G2976"/>
    </row>
    <row r="2977" spans="2:7" x14ac:dyDescent="0.35">
      <c r="B2977" s="28">
        <f t="shared" si="95"/>
        <v>46085.29166665949</v>
      </c>
      <c r="C2977" s="26">
        <f t="shared" si="94"/>
        <v>46085.29166665949</v>
      </c>
      <c r="D2977" s="30"/>
      <c r="E2977" s="30">
        <v>0.57525628399999995</v>
      </c>
      <c r="F2977" s="30"/>
      <c r="G2977"/>
    </row>
    <row r="2978" spans="2:7" x14ac:dyDescent="0.35">
      <c r="B2978" s="28">
        <f t="shared" si="95"/>
        <v>46085.333333326154</v>
      </c>
      <c r="C2978" s="26">
        <f t="shared" si="94"/>
        <v>46085.333333326154</v>
      </c>
      <c r="D2978" s="30"/>
      <c r="E2978" s="30">
        <v>0.57218202299999998</v>
      </c>
      <c r="F2978" s="30"/>
      <c r="G2978"/>
    </row>
    <row r="2979" spans="2:7" x14ac:dyDescent="0.35">
      <c r="B2979" s="28">
        <f t="shared" si="95"/>
        <v>46085.374999992819</v>
      </c>
      <c r="C2979" s="26">
        <f t="shared" si="94"/>
        <v>46085.374999992819</v>
      </c>
      <c r="D2979" s="30"/>
      <c r="E2979" s="30">
        <v>0.56287095899999995</v>
      </c>
      <c r="F2979" s="30"/>
      <c r="G2979"/>
    </row>
    <row r="2980" spans="2:7" x14ac:dyDescent="0.35">
      <c r="B2980" s="28">
        <f t="shared" si="95"/>
        <v>46085.416666659483</v>
      </c>
      <c r="C2980" s="26">
        <f t="shared" si="94"/>
        <v>46085.416666659483</v>
      </c>
      <c r="D2980" s="30"/>
      <c r="E2980" s="30">
        <v>0.55661222399999999</v>
      </c>
      <c r="F2980" s="30"/>
      <c r="G2980"/>
    </row>
    <row r="2981" spans="2:7" x14ac:dyDescent="0.35">
      <c r="B2981" s="28">
        <f t="shared" si="95"/>
        <v>46085.458333326147</v>
      </c>
      <c r="C2981" s="26">
        <f t="shared" si="94"/>
        <v>46085.458333326147</v>
      </c>
      <c r="D2981" s="30"/>
      <c r="E2981" s="30">
        <v>0.552891048</v>
      </c>
      <c r="F2981" s="30"/>
      <c r="G2981"/>
    </row>
    <row r="2982" spans="2:7" x14ac:dyDescent="0.35">
      <c r="B2982" s="28">
        <f t="shared" si="95"/>
        <v>46085.499999992811</v>
      </c>
      <c r="C2982" s="26">
        <f t="shared" si="94"/>
        <v>46085.499999992811</v>
      </c>
      <c r="D2982" s="30"/>
      <c r="E2982" s="30">
        <v>0.55296322600000003</v>
      </c>
      <c r="F2982" s="30"/>
      <c r="G2982"/>
    </row>
    <row r="2983" spans="2:7" x14ac:dyDescent="0.35">
      <c r="B2983" s="28">
        <f t="shared" si="95"/>
        <v>46085.541666659476</v>
      </c>
      <c r="C2983" s="26">
        <f t="shared" si="94"/>
        <v>46085.541666659476</v>
      </c>
      <c r="D2983" s="30"/>
      <c r="E2983" s="30">
        <v>0.552150209</v>
      </c>
      <c r="F2983" s="30"/>
      <c r="G2983"/>
    </row>
    <row r="2984" spans="2:7" x14ac:dyDescent="0.35">
      <c r="B2984" s="28">
        <f t="shared" si="95"/>
        <v>46085.58333332614</v>
      </c>
      <c r="C2984" s="26">
        <f t="shared" si="94"/>
        <v>46085.58333332614</v>
      </c>
      <c r="D2984" s="30"/>
      <c r="E2984" s="30">
        <v>0.550169409</v>
      </c>
      <c r="F2984" s="30"/>
      <c r="G2984"/>
    </row>
    <row r="2985" spans="2:7" x14ac:dyDescent="0.35">
      <c r="B2985" s="28">
        <f t="shared" si="95"/>
        <v>46085.624999992804</v>
      </c>
      <c r="C2985" s="26">
        <f t="shared" si="94"/>
        <v>46085.624999992804</v>
      </c>
      <c r="D2985" s="30"/>
      <c r="E2985" s="30">
        <v>0.54971866999999996</v>
      </c>
      <c r="F2985" s="30"/>
      <c r="G2985"/>
    </row>
    <row r="2986" spans="2:7" x14ac:dyDescent="0.35">
      <c r="B2986" s="28">
        <f t="shared" si="95"/>
        <v>46085.666666659468</v>
      </c>
      <c r="C2986" s="26">
        <f t="shared" si="94"/>
        <v>46085.666666659468</v>
      </c>
      <c r="D2986" s="30"/>
      <c r="E2986" s="30">
        <v>0.54961715600000005</v>
      </c>
      <c r="F2986" s="30"/>
      <c r="G2986"/>
    </row>
    <row r="2987" spans="2:7" x14ac:dyDescent="0.35">
      <c r="B2987" s="28">
        <f t="shared" si="95"/>
        <v>46085.708333326133</v>
      </c>
      <c r="C2987" s="26">
        <f t="shared" si="94"/>
        <v>46085.708333326133</v>
      </c>
      <c r="D2987" s="30"/>
      <c r="E2987" s="30">
        <v>0.55254421499999995</v>
      </c>
      <c r="F2987" s="30"/>
      <c r="G2987"/>
    </row>
    <row r="2988" spans="2:7" x14ac:dyDescent="0.35">
      <c r="B2988" s="28">
        <f t="shared" si="95"/>
        <v>46085.749999992797</v>
      </c>
      <c r="C2988" s="26">
        <f t="shared" si="94"/>
        <v>46085.749999992797</v>
      </c>
      <c r="D2988" s="30"/>
      <c r="E2988" s="30">
        <v>0.55021783800000001</v>
      </c>
      <c r="F2988" s="30"/>
      <c r="G2988"/>
    </row>
    <row r="2989" spans="2:7" x14ac:dyDescent="0.35">
      <c r="B2989" s="28">
        <f t="shared" si="95"/>
        <v>46085.791666659461</v>
      </c>
      <c r="C2989" s="26">
        <f t="shared" si="94"/>
        <v>46085.791666659461</v>
      </c>
      <c r="D2989" s="30"/>
      <c r="E2989" s="30">
        <v>0.54313954399999997</v>
      </c>
      <c r="F2989" s="30"/>
      <c r="G2989"/>
    </row>
    <row r="2990" spans="2:7" x14ac:dyDescent="0.35">
      <c r="B2990" s="28">
        <f t="shared" si="95"/>
        <v>46085.833333326125</v>
      </c>
      <c r="C2990" s="26">
        <f t="shared" si="94"/>
        <v>46085.833333326125</v>
      </c>
      <c r="D2990" s="30"/>
      <c r="E2990" s="30">
        <v>0.53260713800000004</v>
      </c>
      <c r="F2990" s="30"/>
      <c r="G2990"/>
    </row>
    <row r="2991" spans="2:7" x14ac:dyDescent="0.35">
      <c r="B2991" s="28">
        <f t="shared" si="95"/>
        <v>46085.87499999279</v>
      </c>
      <c r="C2991" s="26">
        <f t="shared" si="94"/>
        <v>46085.87499999279</v>
      </c>
      <c r="D2991" s="30"/>
      <c r="E2991" s="30">
        <v>0.513090465</v>
      </c>
      <c r="F2991" s="30"/>
      <c r="G2991"/>
    </row>
    <row r="2992" spans="2:7" x14ac:dyDescent="0.35">
      <c r="B2992" s="28">
        <f t="shared" si="95"/>
        <v>46085.916666659454</v>
      </c>
      <c r="C2992" s="26">
        <f t="shared" si="94"/>
        <v>46085.916666659454</v>
      </c>
      <c r="D2992" s="30"/>
      <c r="E2992" s="30">
        <v>0.50268294700000005</v>
      </c>
      <c r="F2992" s="30"/>
      <c r="G2992"/>
    </row>
    <row r="2993" spans="2:7" x14ac:dyDescent="0.35">
      <c r="B2993" s="28">
        <f t="shared" si="95"/>
        <v>46085.958333326118</v>
      </c>
      <c r="C2993" s="26">
        <f t="shared" si="94"/>
        <v>46085.958333326118</v>
      </c>
      <c r="D2993" s="30"/>
      <c r="E2993" s="30">
        <v>0.49437578300000001</v>
      </c>
      <c r="F2993" s="30"/>
      <c r="G2993"/>
    </row>
    <row r="2994" spans="2:7" x14ac:dyDescent="0.35">
      <c r="B2994" s="28">
        <f t="shared" si="95"/>
        <v>46085.999999992782</v>
      </c>
      <c r="C2994" s="26">
        <f t="shared" si="94"/>
        <v>46085.999999992782</v>
      </c>
      <c r="D2994" s="30"/>
      <c r="E2994" s="30">
        <v>0.47516963600000001</v>
      </c>
      <c r="F2994" s="30"/>
      <c r="G2994"/>
    </row>
    <row r="2995" spans="2:7" x14ac:dyDescent="0.35">
      <c r="B2995" s="28">
        <f t="shared" si="95"/>
        <v>46086.041666659446</v>
      </c>
      <c r="C2995" s="26">
        <f t="shared" si="94"/>
        <v>46086.041666659446</v>
      </c>
      <c r="D2995" s="30"/>
      <c r="E2995" s="30">
        <v>0.46425007699999998</v>
      </c>
      <c r="F2995" s="30"/>
      <c r="G2995"/>
    </row>
    <row r="2996" spans="2:7" x14ac:dyDescent="0.35">
      <c r="B2996" s="28">
        <f t="shared" si="95"/>
        <v>46086.083333326111</v>
      </c>
      <c r="C2996" s="26">
        <f t="shared" si="94"/>
        <v>46086.083333326111</v>
      </c>
      <c r="D2996" s="30"/>
      <c r="E2996" s="30">
        <v>0.46368406400000001</v>
      </c>
      <c r="F2996" s="30"/>
      <c r="G2996"/>
    </row>
    <row r="2997" spans="2:7" x14ac:dyDescent="0.35">
      <c r="B2997" s="28">
        <f t="shared" si="95"/>
        <v>46086.124999992775</v>
      </c>
      <c r="C2997" s="26">
        <f t="shared" si="94"/>
        <v>46086.124999992775</v>
      </c>
      <c r="D2997" s="30"/>
      <c r="E2997" s="30">
        <v>0.473221371</v>
      </c>
      <c r="F2997" s="30"/>
      <c r="G2997"/>
    </row>
    <row r="2998" spans="2:7" x14ac:dyDescent="0.35">
      <c r="B2998" s="28">
        <f t="shared" si="95"/>
        <v>46086.166666659439</v>
      </c>
      <c r="C2998" s="26">
        <f t="shared" si="94"/>
        <v>46086.166666659439</v>
      </c>
      <c r="D2998" s="30"/>
      <c r="E2998" s="30">
        <v>0.48080769200000001</v>
      </c>
      <c r="F2998" s="30"/>
      <c r="G2998"/>
    </row>
    <row r="2999" spans="2:7" x14ac:dyDescent="0.35">
      <c r="B2999" s="28">
        <f t="shared" si="95"/>
        <v>46086.208333326103</v>
      </c>
      <c r="C2999" s="26">
        <f t="shared" si="94"/>
        <v>46086.208333326103</v>
      </c>
      <c r="D2999" s="30"/>
      <c r="E2999" s="30">
        <v>0.49976393400000002</v>
      </c>
      <c r="F2999" s="30"/>
      <c r="G2999"/>
    </row>
    <row r="3000" spans="2:7" x14ac:dyDescent="0.35">
      <c r="B3000" s="28">
        <f t="shared" si="95"/>
        <v>46086.249999992768</v>
      </c>
      <c r="C3000" s="26">
        <f t="shared" si="94"/>
        <v>46086.249999992768</v>
      </c>
      <c r="D3000" s="30"/>
      <c r="E3000" s="30">
        <v>0.53804790599999996</v>
      </c>
      <c r="F3000" s="30"/>
      <c r="G3000"/>
    </row>
    <row r="3001" spans="2:7" x14ac:dyDescent="0.35">
      <c r="B3001" s="28">
        <f t="shared" si="95"/>
        <v>46086.291666659432</v>
      </c>
      <c r="C3001" s="26">
        <f t="shared" si="94"/>
        <v>46086.291666659432</v>
      </c>
      <c r="D3001" s="30"/>
      <c r="E3001" s="30">
        <v>0.57528462499999999</v>
      </c>
      <c r="F3001" s="30"/>
      <c r="G3001"/>
    </row>
    <row r="3002" spans="2:7" x14ac:dyDescent="0.35">
      <c r="B3002" s="28">
        <f t="shared" si="95"/>
        <v>46086.333333326096</v>
      </c>
      <c r="C3002" s="26">
        <f t="shared" si="94"/>
        <v>46086.333333326096</v>
      </c>
      <c r="D3002" s="30"/>
      <c r="E3002" s="30">
        <v>0.57221021299999997</v>
      </c>
      <c r="F3002" s="30"/>
      <c r="G3002"/>
    </row>
    <row r="3003" spans="2:7" x14ac:dyDescent="0.35">
      <c r="B3003" s="28">
        <f t="shared" si="95"/>
        <v>46086.37499999276</v>
      </c>
      <c r="C3003" s="26">
        <f t="shared" si="94"/>
        <v>46086.37499999276</v>
      </c>
      <c r="D3003" s="30"/>
      <c r="E3003" s="30">
        <v>0.56289868899999995</v>
      </c>
      <c r="F3003" s="30"/>
      <c r="G3003"/>
    </row>
    <row r="3004" spans="2:7" x14ac:dyDescent="0.35">
      <c r="B3004" s="28">
        <f t="shared" si="95"/>
        <v>46086.416666659425</v>
      </c>
      <c r="C3004" s="26">
        <f t="shared" si="94"/>
        <v>46086.416666659425</v>
      </c>
      <c r="D3004" s="30"/>
      <c r="E3004" s="30">
        <v>0.55663964600000004</v>
      </c>
      <c r="F3004" s="30"/>
      <c r="G3004"/>
    </row>
    <row r="3005" spans="2:7" x14ac:dyDescent="0.35">
      <c r="B3005" s="28">
        <f t="shared" si="95"/>
        <v>46086.458333326089</v>
      </c>
      <c r="C3005" s="26">
        <f t="shared" si="94"/>
        <v>46086.458333326089</v>
      </c>
      <c r="D3005" s="30"/>
      <c r="E3005" s="30">
        <v>0.55291828700000001</v>
      </c>
      <c r="F3005" s="30"/>
      <c r="G3005"/>
    </row>
    <row r="3006" spans="2:7" x14ac:dyDescent="0.35">
      <c r="B3006" s="28">
        <f t="shared" si="95"/>
        <v>46086.499999992753</v>
      </c>
      <c r="C3006" s="26">
        <f t="shared" si="94"/>
        <v>46086.499999992753</v>
      </c>
      <c r="D3006" s="30"/>
      <c r="E3006" s="30">
        <v>0.55299046900000004</v>
      </c>
      <c r="F3006" s="30"/>
      <c r="G3006"/>
    </row>
    <row r="3007" spans="2:7" x14ac:dyDescent="0.35">
      <c r="B3007" s="28">
        <f t="shared" si="95"/>
        <v>46086.541666659417</v>
      </c>
      <c r="C3007" s="26">
        <f t="shared" si="94"/>
        <v>46086.541666659417</v>
      </c>
      <c r="D3007" s="30"/>
      <c r="E3007" s="30">
        <v>0.55217741099999995</v>
      </c>
      <c r="F3007" s="30"/>
      <c r="G3007"/>
    </row>
    <row r="3008" spans="2:7" x14ac:dyDescent="0.35">
      <c r="B3008" s="28">
        <f t="shared" si="95"/>
        <v>46086.583333326082</v>
      </c>
      <c r="C3008" s="26">
        <f t="shared" si="94"/>
        <v>46086.583333326082</v>
      </c>
      <c r="D3008" s="30"/>
      <c r="E3008" s="30">
        <v>0.55019651400000003</v>
      </c>
      <c r="F3008" s="30"/>
      <c r="G3008"/>
    </row>
    <row r="3009" spans="2:7" x14ac:dyDescent="0.35">
      <c r="B3009" s="28">
        <f t="shared" si="95"/>
        <v>46086.624999992746</v>
      </c>
      <c r="C3009" s="26">
        <f t="shared" si="94"/>
        <v>46086.624999992746</v>
      </c>
      <c r="D3009" s="30"/>
      <c r="E3009" s="30">
        <v>0.54974575299999995</v>
      </c>
      <c r="F3009" s="30"/>
      <c r="G3009"/>
    </row>
    <row r="3010" spans="2:7" x14ac:dyDescent="0.35">
      <c r="B3010" s="28">
        <f t="shared" si="95"/>
        <v>46086.66666665941</v>
      </c>
      <c r="C3010" s="26">
        <f t="shared" si="94"/>
        <v>46086.66666665941</v>
      </c>
      <c r="D3010" s="30"/>
      <c r="E3010" s="30">
        <v>0.54964423399999995</v>
      </c>
      <c r="F3010" s="30"/>
      <c r="G3010"/>
    </row>
    <row r="3011" spans="2:7" x14ac:dyDescent="0.35">
      <c r="B3011" s="28">
        <f t="shared" si="95"/>
        <v>46086.708333326074</v>
      </c>
      <c r="C3011" s="26">
        <f t="shared" si="94"/>
        <v>46086.708333326074</v>
      </c>
      <c r="D3011" s="30"/>
      <c r="E3011" s="30">
        <v>0.552571437</v>
      </c>
      <c r="F3011" s="30"/>
      <c r="G3011"/>
    </row>
    <row r="3012" spans="2:7" x14ac:dyDescent="0.35">
      <c r="B3012" s="28">
        <f t="shared" si="95"/>
        <v>46086.749999992739</v>
      </c>
      <c r="C3012" s="26">
        <f t="shared" si="94"/>
        <v>46086.749999992739</v>
      </c>
      <c r="D3012" s="30"/>
      <c r="E3012" s="30">
        <v>0.55024494499999999</v>
      </c>
      <c r="F3012" s="30"/>
      <c r="G3012"/>
    </row>
    <row r="3013" spans="2:7" x14ac:dyDescent="0.35">
      <c r="B3013" s="28">
        <f t="shared" si="95"/>
        <v>46086.791666659403</v>
      </c>
      <c r="C3013" s="26">
        <f t="shared" si="94"/>
        <v>46086.791666659403</v>
      </c>
      <c r="D3013" s="30"/>
      <c r="E3013" s="30">
        <v>0.54316630300000002</v>
      </c>
      <c r="F3013" s="30"/>
      <c r="G3013"/>
    </row>
    <row r="3014" spans="2:7" x14ac:dyDescent="0.35">
      <c r="B3014" s="28">
        <f t="shared" si="95"/>
        <v>46086.833333326067</v>
      </c>
      <c r="C3014" s="26">
        <f t="shared" si="94"/>
        <v>46086.833333326067</v>
      </c>
      <c r="D3014" s="30"/>
      <c r="E3014" s="30">
        <v>0.53263337799999999</v>
      </c>
      <c r="F3014" s="30"/>
      <c r="G3014"/>
    </row>
    <row r="3015" spans="2:7" x14ac:dyDescent="0.35">
      <c r="B3015" s="28">
        <f t="shared" si="95"/>
        <v>46086.874999992731</v>
      </c>
      <c r="C3015" s="26">
        <f t="shared" si="94"/>
        <v>46086.874999992731</v>
      </c>
      <c r="D3015" s="30"/>
      <c r="E3015" s="30">
        <v>0.51311574299999996</v>
      </c>
      <c r="F3015" s="30"/>
      <c r="G3015"/>
    </row>
    <row r="3016" spans="2:7" x14ac:dyDescent="0.35">
      <c r="B3016" s="28">
        <f t="shared" si="95"/>
        <v>46086.916666659396</v>
      </c>
      <c r="C3016" s="26">
        <f t="shared" si="94"/>
        <v>46086.916666659396</v>
      </c>
      <c r="D3016" s="30"/>
      <c r="E3016" s="30">
        <v>0.50270771299999994</v>
      </c>
      <c r="F3016" s="30"/>
      <c r="G3016"/>
    </row>
    <row r="3017" spans="2:7" x14ac:dyDescent="0.35">
      <c r="B3017" s="28">
        <f t="shared" si="95"/>
        <v>46086.95833332606</v>
      </c>
      <c r="C3017" s="26">
        <f t="shared" si="94"/>
        <v>46086.95833332606</v>
      </c>
      <c r="D3017" s="30"/>
      <c r="E3017" s="30">
        <v>0.49440013900000002</v>
      </c>
      <c r="F3017" s="30"/>
      <c r="G3017"/>
    </row>
    <row r="3018" spans="2:7" x14ac:dyDescent="0.35">
      <c r="B3018" s="28">
        <f t="shared" si="95"/>
        <v>46086.999999992724</v>
      </c>
      <c r="C3018" s="26">
        <f t="shared" si="94"/>
        <v>46086.999999992724</v>
      </c>
      <c r="D3018" s="30"/>
      <c r="E3018" s="30">
        <v>0.44612123199999998</v>
      </c>
      <c r="F3018" s="30"/>
      <c r="G3018"/>
    </row>
    <row r="3019" spans="2:7" x14ac:dyDescent="0.35">
      <c r="B3019" s="28">
        <f t="shared" si="95"/>
        <v>46087.041666659388</v>
      </c>
      <c r="C3019" s="26">
        <f t="shared" si="94"/>
        <v>46087.041666659388</v>
      </c>
      <c r="D3019" s="30"/>
      <c r="E3019" s="30">
        <v>0.4433687</v>
      </c>
      <c r="F3019" s="30"/>
      <c r="G3019"/>
    </row>
    <row r="3020" spans="2:7" x14ac:dyDescent="0.35">
      <c r="B3020" s="28">
        <f t="shared" si="95"/>
        <v>46087.083333326053</v>
      </c>
      <c r="C3020" s="26">
        <f t="shared" si="94"/>
        <v>46087.083333326053</v>
      </c>
      <c r="D3020" s="30"/>
      <c r="E3020" s="30">
        <v>0.44796649399999999</v>
      </c>
      <c r="F3020" s="30"/>
      <c r="G3020"/>
    </row>
    <row r="3021" spans="2:7" x14ac:dyDescent="0.35">
      <c r="B3021" s="28">
        <f t="shared" si="95"/>
        <v>46087.124999992717</v>
      </c>
      <c r="C3021" s="26">
        <f t="shared" si="94"/>
        <v>46087.124999992717</v>
      </c>
      <c r="D3021" s="30"/>
      <c r="E3021" s="30">
        <v>0.45457176700000002</v>
      </c>
      <c r="F3021" s="30"/>
      <c r="G3021"/>
    </row>
    <row r="3022" spans="2:7" x14ac:dyDescent="0.35">
      <c r="B3022" s="28">
        <f t="shared" si="95"/>
        <v>46087.166666659381</v>
      </c>
      <c r="C3022" s="26">
        <f t="shared" si="94"/>
        <v>46087.166666659381</v>
      </c>
      <c r="D3022" s="30"/>
      <c r="E3022" s="30">
        <v>0.459602538</v>
      </c>
      <c r="F3022" s="30"/>
      <c r="G3022"/>
    </row>
    <row r="3023" spans="2:7" x14ac:dyDescent="0.35">
      <c r="B3023" s="28">
        <f t="shared" si="95"/>
        <v>46087.208333326045</v>
      </c>
      <c r="C3023" s="26">
        <f t="shared" si="94"/>
        <v>46087.208333326045</v>
      </c>
      <c r="D3023" s="30"/>
      <c r="E3023" s="30">
        <v>0.47424917599999999</v>
      </c>
      <c r="F3023" s="30"/>
      <c r="G3023"/>
    </row>
    <row r="3024" spans="2:7" x14ac:dyDescent="0.35">
      <c r="B3024" s="28">
        <f t="shared" si="95"/>
        <v>46087.249999992709</v>
      </c>
      <c r="C3024" s="26">
        <f t="shared" si="94"/>
        <v>46087.249999992709</v>
      </c>
      <c r="D3024" s="30"/>
      <c r="E3024" s="30">
        <v>0.49270616499999997</v>
      </c>
      <c r="F3024" s="30"/>
      <c r="G3024"/>
    </row>
    <row r="3025" spans="2:7" x14ac:dyDescent="0.35">
      <c r="B3025" s="28">
        <f t="shared" si="95"/>
        <v>46087.291666659374</v>
      </c>
      <c r="C3025" s="26">
        <f t="shared" si="94"/>
        <v>46087.291666659374</v>
      </c>
      <c r="D3025" s="30"/>
      <c r="E3025" s="30">
        <v>0.52471659199999998</v>
      </c>
      <c r="F3025" s="30"/>
      <c r="G3025"/>
    </row>
    <row r="3026" spans="2:7" x14ac:dyDescent="0.35">
      <c r="B3026" s="28">
        <f t="shared" si="95"/>
        <v>46087.333333326038</v>
      </c>
      <c r="C3026" s="26">
        <f t="shared" si="94"/>
        <v>46087.333333326038</v>
      </c>
      <c r="D3026" s="30"/>
      <c r="E3026" s="30">
        <v>0.54062307799999998</v>
      </c>
      <c r="F3026" s="30"/>
      <c r="G3026"/>
    </row>
    <row r="3027" spans="2:7" x14ac:dyDescent="0.35">
      <c r="B3027" s="28">
        <f t="shared" si="95"/>
        <v>46087.374999992702</v>
      </c>
      <c r="C3027" s="26">
        <f t="shared" ref="C3027:C3090" si="96">B3027</f>
        <v>46087.374999992702</v>
      </c>
      <c r="D3027" s="30"/>
      <c r="E3027" s="30">
        <v>0.54464377100000005</v>
      </c>
      <c r="F3027" s="30"/>
      <c r="G3027"/>
    </row>
    <row r="3028" spans="2:7" x14ac:dyDescent="0.35">
      <c r="B3028" s="28">
        <f t="shared" ref="B3028:B3091" si="97">B3027+1/24</f>
        <v>46087.416666659366</v>
      </c>
      <c r="C3028" s="26">
        <f t="shared" si="96"/>
        <v>46087.416666659366</v>
      </c>
      <c r="D3028" s="30"/>
      <c r="E3028" s="30">
        <v>0.54145673900000002</v>
      </c>
      <c r="F3028" s="30"/>
      <c r="G3028"/>
    </row>
    <row r="3029" spans="2:7" x14ac:dyDescent="0.35">
      <c r="B3029" s="28">
        <f t="shared" si="97"/>
        <v>46087.458333326031</v>
      </c>
      <c r="C3029" s="26">
        <f t="shared" si="96"/>
        <v>46087.458333326031</v>
      </c>
      <c r="D3029" s="30"/>
      <c r="E3029" s="30">
        <v>0.53493184299999996</v>
      </c>
      <c r="F3029" s="30"/>
      <c r="G3029"/>
    </row>
    <row r="3030" spans="2:7" x14ac:dyDescent="0.35">
      <c r="B3030" s="28">
        <f t="shared" si="97"/>
        <v>46087.499999992695</v>
      </c>
      <c r="C3030" s="26">
        <f t="shared" si="96"/>
        <v>46087.499999992695</v>
      </c>
      <c r="D3030" s="30"/>
      <c r="E3030" s="30">
        <v>0.53491138699999996</v>
      </c>
      <c r="F3030" s="30"/>
      <c r="G3030"/>
    </row>
    <row r="3031" spans="2:7" x14ac:dyDescent="0.35">
      <c r="B3031" s="28">
        <f t="shared" si="97"/>
        <v>46087.541666659359</v>
      </c>
      <c r="C3031" s="26">
        <f t="shared" si="96"/>
        <v>46087.541666659359</v>
      </c>
      <c r="D3031" s="30"/>
      <c r="E3031" s="30">
        <v>0.537362114</v>
      </c>
      <c r="F3031" s="30"/>
      <c r="G3031"/>
    </row>
    <row r="3032" spans="2:7" x14ac:dyDescent="0.35">
      <c r="B3032" s="28">
        <f t="shared" si="97"/>
        <v>46087.583333326023</v>
      </c>
      <c r="C3032" s="26">
        <f t="shared" si="96"/>
        <v>46087.583333326023</v>
      </c>
      <c r="D3032" s="30"/>
      <c r="E3032" s="30">
        <v>0.52119871299999998</v>
      </c>
      <c r="F3032" s="30"/>
      <c r="G3032"/>
    </row>
    <row r="3033" spans="2:7" x14ac:dyDescent="0.35">
      <c r="B3033" s="28">
        <f t="shared" si="97"/>
        <v>46087.624999992688</v>
      </c>
      <c r="C3033" s="26">
        <f t="shared" si="96"/>
        <v>46087.624999992688</v>
      </c>
      <c r="D3033" s="30"/>
      <c r="E3033" s="30">
        <v>0.50596527899999999</v>
      </c>
      <c r="F3033" s="30"/>
      <c r="G3033"/>
    </row>
    <row r="3034" spans="2:7" x14ac:dyDescent="0.35">
      <c r="B3034" s="28">
        <f t="shared" si="97"/>
        <v>46087.666666659352</v>
      </c>
      <c r="C3034" s="26">
        <f t="shared" si="96"/>
        <v>46087.666666659352</v>
      </c>
      <c r="D3034" s="30"/>
      <c r="E3034" s="30">
        <v>0.50431739200000003</v>
      </c>
      <c r="F3034" s="30"/>
      <c r="G3034"/>
    </row>
    <row r="3035" spans="2:7" x14ac:dyDescent="0.35">
      <c r="B3035" s="28">
        <f t="shared" si="97"/>
        <v>46087.708333326016</v>
      </c>
      <c r="C3035" s="26">
        <f t="shared" si="96"/>
        <v>46087.708333326016</v>
      </c>
      <c r="D3035" s="30"/>
      <c r="E3035" s="30">
        <v>0.51184891099999996</v>
      </c>
      <c r="F3035" s="30"/>
      <c r="G3035"/>
    </row>
    <row r="3036" spans="2:7" x14ac:dyDescent="0.35">
      <c r="B3036" s="28">
        <f t="shared" si="97"/>
        <v>46087.74999999268</v>
      </c>
      <c r="C3036" s="26">
        <f t="shared" si="96"/>
        <v>46087.74999999268</v>
      </c>
      <c r="D3036" s="30"/>
      <c r="E3036" s="30">
        <v>0.51315819299999998</v>
      </c>
      <c r="F3036" s="30"/>
      <c r="G3036"/>
    </row>
    <row r="3037" spans="2:7" x14ac:dyDescent="0.35">
      <c r="B3037" s="28">
        <f t="shared" si="97"/>
        <v>46087.791666659345</v>
      </c>
      <c r="C3037" s="26">
        <f t="shared" si="96"/>
        <v>46087.791666659345</v>
      </c>
      <c r="D3037" s="30"/>
      <c r="E3037" s="30">
        <v>0.51426211499999996</v>
      </c>
      <c r="F3037" s="30"/>
      <c r="G3037"/>
    </row>
    <row r="3038" spans="2:7" x14ac:dyDescent="0.35">
      <c r="B3038" s="28">
        <f t="shared" si="97"/>
        <v>46087.833333326009</v>
      </c>
      <c r="C3038" s="26">
        <f t="shared" si="96"/>
        <v>46087.833333326009</v>
      </c>
      <c r="D3038" s="30"/>
      <c r="E3038" s="30">
        <v>0.50482096899999995</v>
      </c>
      <c r="F3038" s="30"/>
      <c r="G3038"/>
    </row>
    <row r="3039" spans="2:7" x14ac:dyDescent="0.35">
      <c r="B3039" s="28">
        <f t="shared" si="97"/>
        <v>46087.874999992673</v>
      </c>
      <c r="C3039" s="26">
        <f t="shared" si="96"/>
        <v>46087.874999992673</v>
      </c>
      <c r="D3039" s="30"/>
      <c r="E3039" s="30">
        <v>0.48307075300000002</v>
      </c>
      <c r="F3039" s="30"/>
      <c r="G3039"/>
    </row>
    <row r="3040" spans="2:7" x14ac:dyDescent="0.35">
      <c r="B3040" s="28">
        <f t="shared" si="97"/>
        <v>46087.916666659337</v>
      </c>
      <c r="C3040" s="26">
        <f t="shared" si="96"/>
        <v>46087.916666659337</v>
      </c>
      <c r="D3040" s="30"/>
      <c r="E3040" s="30">
        <v>0.484438537</v>
      </c>
      <c r="F3040" s="30"/>
      <c r="G3040"/>
    </row>
    <row r="3041" spans="2:7" x14ac:dyDescent="0.35">
      <c r="B3041" s="28">
        <f t="shared" si="97"/>
        <v>46087.958333326002</v>
      </c>
      <c r="C3041" s="26">
        <f t="shared" si="96"/>
        <v>46087.958333326002</v>
      </c>
      <c r="D3041" s="30"/>
      <c r="E3041" s="30">
        <v>0.48283243599999998</v>
      </c>
      <c r="F3041" s="30"/>
      <c r="G3041"/>
    </row>
    <row r="3042" spans="2:7" x14ac:dyDescent="0.35">
      <c r="B3042" s="28">
        <f t="shared" si="97"/>
        <v>46087.999999992666</v>
      </c>
      <c r="C3042" s="26">
        <f t="shared" si="96"/>
        <v>46087.999999992666</v>
      </c>
      <c r="D3042" s="30"/>
      <c r="E3042" s="30">
        <v>0.44722651499999999</v>
      </c>
      <c r="F3042" s="30"/>
      <c r="G3042"/>
    </row>
    <row r="3043" spans="2:7" x14ac:dyDescent="0.35">
      <c r="B3043" s="28">
        <f t="shared" si="97"/>
        <v>46088.04166665933</v>
      </c>
      <c r="C3043" s="26">
        <f t="shared" si="96"/>
        <v>46088.04166665933</v>
      </c>
      <c r="D3043" s="30"/>
      <c r="E3043" s="30">
        <v>0.44446716400000003</v>
      </c>
      <c r="F3043" s="30"/>
      <c r="G3043"/>
    </row>
    <row r="3044" spans="2:7" x14ac:dyDescent="0.35">
      <c r="B3044" s="28">
        <f t="shared" si="97"/>
        <v>46088.083333325994</v>
      </c>
      <c r="C3044" s="26">
        <f t="shared" si="96"/>
        <v>46088.083333325994</v>
      </c>
      <c r="D3044" s="30"/>
      <c r="E3044" s="30">
        <v>0.44907635000000001</v>
      </c>
      <c r="F3044" s="30"/>
      <c r="G3044"/>
    </row>
    <row r="3045" spans="2:7" x14ac:dyDescent="0.35">
      <c r="B3045" s="28">
        <f t="shared" si="97"/>
        <v>46088.124999992659</v>
      </c>
      <c r="C3045" s="26">
        <f t="shared" si="96"/>
        <v>46088.124999992659</v>
      </c>
      <c r="D3045" s="30"/>
      <c r="E3045" s="30">
        <v>0.45569798700000003</v>
      </c>
      <c r="F3045" s="30"/>
      <c r="G3045"/>
    </row>
    <row r="3046" spans="2:7" x14ac:dyDescent="0.35">
      <c r="B3046" s="28">
        <f t="shared" si="97"/>
        <v>46088.166666659323</v>
      </c>
      <c r="C3046" s="26">
        <f t="shared" si="96"/>
        <v>46088.166666659323</v>
      </c>
      <c r="D3046" s="30"/>
      <c r="E3046" s="30">
        <v>0.46074122200000001</v>
      </c>
      <c r="F3046" s="30"/>
      <c r="G3046"/>
    </row>
    <row r="3047" spans="2:7" x14ac:dyDescent="0.35">
      <c r="B3047" s="28">
        <f t="shared" si="97"/>
        <v>46088.208333325987</v>
      </c>
      <c r="C3047" s="26">
        <f t="shared" si="96"/>
        <v>46088.208333325987</v>
      </c>
      <c r="D3047" s="30"/>
      <c r="E3047" s="30">
        <v>0.47542414799999999</v>
      </c>
      <c r="F3047" s="30"/>
      <c r="G3047"/>
    </row>
    <row r="3048" spans="2:7" x14ac:dyDescent="0.35">
      <c r="B3048" s="28">
        <f t="shared" si="97"/>
        <v>46088.249999992651</v>
      </c>
      <c r="C3048" s="26">
        <f t="shared" si="96"/>
        <v>46088.249999992651</v>
      </c>
      <c r="D3048" s="30"/>
      <c r="E3048" s="30">
        <v>0.49392686499999999</v>
      </c>
      <c r="F3048" s="30"/>
      <c r="G3048"/>
    </row>
    <row r="3049" spans="2:7" x14ac:dyDescent="0.35">
      <c r="B3049" s="28">
        <f t="shared" si="97"/>
        <v>46088.291666659316</v>
      </c>
      <c r="C3049" s="26">
        <f t="shared" si="96"/>
        <v>46088.291666659316</v>
      </c>
      <c r="D3049" s="30"/>
      <c r="E3049" s="30">
        <v>0.52601659899999997</v>
      </c>
      <c r="F3049" s="30"/>
      <c r="G3049"/>
    </row>
    <row r="3050" spans="2:7" x14ac:dyDescent="0.35">
      <c r="B3050" s="28">
        <f t="shared" si="97"/>
        <v>46088.33333332598</v>
      </c>
      <c r="C3050" s="26">
        <f t="shared" si="96"/>
        <v>46088.33333332598</v>
      </c>
      <c r="D3050" s="30"/>
      <c r="E3050" s="30">
        <v>0.54196249399999996</v>
      </c>
      <c r="F3050" s="30"/>
      <c r="G3050"/>
    </row>
    <row r="3051" spans="2:7" x14ac:dyDescent="0.35">
      <c r="B3051" s="28">
        <f t="shared" si="97"/>
        <v>46088.374999992644</v>
      </c>
      <c r="C3051" s="26">
        <f t="shared" si="96"/>
        <v>46088.374999992644</v>
      </c>
      <c r="D3051" s="30"/>
      <c r="E3051" s="30">
        <v>0.54599314799999998</v>
      </c>
      <c r="F3051" s="30"/>
      <c r="G3051"/>
    </row>
    <row r="3052" spans="2:7" x14ac:dyDescent="0.35">
      <c r="B3052" s="28">
        <f t="shared" si="97"/>
        <v>46088.416666659308</v>
      </c>
      <c r="C3052" s="26">
        <f t="shared" si="96"/>
        <v>46088.416666659308</v>
      </c>
      <c r="D3052" s="30"/>
      <c r="E3052" s="30">
        <v>0.54279822</v>
      </c>
      <c r="F3052" s="30"/>
      <c r="G3052"/>
    </row>
    <row r="3053" spans="2:7" x14ac:dyDescent="0.35">
      <c r="B3053" s="28">
        <f t="shared" si="97"/>
        <v>46088.458333325972</v>
      </c>
      <c r="C3053" s="26">
        <f t="shared" si="96"/>
        <v>46088.458333325972</v>
      </c>
      <c r="D3053" s="30"/>
      <c r="E3053" s="30">
        <v>0.53625715799999996</v>
      </c>
      <c r="F3053" s="30"/>
      <c r="G3053"/>
    </row>
    <row r="3054" spans="2:7" x14ac:dyDescent="0.35">
      <c r="B3054" s="28">
        <f t="shared" si="97"/>
        <v>46088.499999992637</v>
      </c>
      <c r="C3054" s="26">
        <f t="shared" si="96"/>
        <v>46088.499999992637</v>
      </c>
      <c r="D3054" s="30"/>
      <c r="E3054" s="30">
        <v>0.53623665200000004</v>
      </c>
      <c r="F3054" s="30"/>
      <c r="G3054"/>
    </row>
    <row r="3055" spans="2:7" x14ac:dyDescent="0.35">
      <c r="B3055" s="28">
        <f t="shared" si="97"/>
        <v>46088.541666659301</v>
      </c>
      <c r="C3055" s="26">
        <f t="shared" si="96"/>
        <v>46088.541666659301</v>
      </c>
      <c r="D3055" s="30"/>
      <c r="E3055" s="30">
        <v>0.53869345000000002</v>
      </c>
      <c r="F3055" s="30"/>
      <c r="G3055"/>
    </row>
    <row r="3056" spans="2:7" x14ac:dyDescent="0.35">
      <c r="B3056" s="28">
        <f t="shared" si="97"/>
        <v>46088.583333325965</v>
      </c>
      <c r="C3056" s="26">
        <f t="shared" si="96"/>
        <v>46088.583333325965</v>
      </c>
      <c r="D3056" s="30"/>
      <c r="E3056" s="30">
        <v>0.52249000400000001</v>
      </c>
      <c r="F3056" s="30"/>
      <c r="G3056"/>
    </row>
    <row r="3057" spans="2:7" x14ac:dyDescent="0.35">
      <c r="B3057" s="28">
        <f t="shared" si="97"/>
        <v>46088.624999992629</v>
      </c>
      <c r="C3057" s="26">
        <f t="shared" si="96"/>
        <v>46088.624999992629</v>
      </c>
      <c r="D3057" s="30"/>
      <c r="E3057" s="30">
        <v>0.50721882900000004</v>
      </c>
      <c r="F3057" s="30"/>
      <c r="G3057"/>
    </row>
    <row r="3058" spans="2:7" x14ac:dyDescent="0.35">
      <c r="B3058" s="28">
        <f t="shared" si="97"/>
        <v>46088.666666659294</v>
      </c>
      <c r="C3058" s="26">
        <f t="shared" si="96"/>
        <v>46088.666666659294</v>
      </c>
      <c r="D3058" s="30"/>
      <c r="E3058" s="30">
        <v>0.50556685899999998</v>
      </c>
      <c r="F3058" s="30"/>
      <c r="G3058"/>
    </row>
    <row r="3059" spans="2:7" x14ac:dyDescent="0.35">
      <c r="B3059" s="28">
        <f t="shared" si="97"/>
        <v>46088.708333325958</v>
      </c>
      <c r="C3059" s="26">
        <f t="shared" si="96"/>
        <v>46088.708333325958</v>
      </c>
      <c r="D3059" s="30"/>
      <c r="E3059" s="30">
        <v>0.51311703799999997</v>
      </c>
      <c r="F3059" s="30"/>
      <c r="G3059"/>
    </row>
    <row r="3060" spans="2:7" x14ac:dyDescent="0.35">
      <c r="B3060" s="28">
        <f t="shared" si="97"/>
        <v>46088.749999992622</v>
      </c>
      <c r="C3060" s="26">
        <f t="shared" si="96"/>
        <v>46088.749999992622</v>
      </c>
      <c r="D3060" s="30"/>
      <c r="E3060" s="30">
        <v>0.51442956399999995</v>
      </c>
      <c r="F3060" s="30"/>
      <c r="G3060"/>
    </row>
    <row r="3061" spans="2:7" x14ac:dyDescent="0.35">
      <c r="B3061" s="28">
        <f t="shared" si="97"/>
        <v>46088.791666659286</v>
      </c>
      <c r="C3061" s="26">
        <f t="shared" si="96"/>
        <v>46088.791666659286</v>
      </c>
      <c r="D3061" s="30"/>
      <c r="E3061" s="30">
        <v>0.51553621999999999</v>
      </c>
      <c r="F3061" s="30"/>
      <c r="G3061"/>
    </row>
    <row r="3062" spans="2:7" x14ac:dyDescent="0.35">
      <c r="B3062" s="28">
        <f t="shared" si="97"/>
        <v>46088.833333325951</v>
      </c>
      <c r="C3062" s="26">
        <f t="shared" si="96"/>
        <v>46088.833333325951</v>
      </c>
      <c r="D3062" s="30"/>
      <c r="E3062" s="30">
        <v>0.50607168400000002</v>
      </c>
      <c r="F3062" s="30"/>
      <c r="G3062"/>
    </row>
    <row r="3063" spans="2:7" x14ac:dyDescent="0.35">
      <c r="B3063" s="28">
        <f t="shared" si="97"/>
        <v>46088.874999992615</v>
      </c>
      <c r="C3063" s="26">
        <f t="shared" si="96"/>
        <v>46088.874999992615</v>
      </c>
      <c r="D3063" s="30"/>
      <c r="E3063" s="30">
        <v>0.484267581</v>
      </c>
      <c r="F3063" s="30"/>
      <c r="G3063"/>
    </row>
    <row r="3064" spans="2:7" x14ac:dyDescent="0.35">
      <c r="B3064" s="28">
        <f t="shared" si="97"/>
        <v>46088.916666659279</v>
      </c>
      <c r="C3064" s="26">
        <f t="shared" si="96"/>
        <v>46088.916666659279</v>
      </c>
      <c r="D3064" s="30"/>
      <c r="E3064" s="30">
        <v>0.48563875400000001</v>
      </c>
      <c r="F3064" s="30"/>
      <c r="G3064"/>
    </row>
    <row r="3065" spans="2:7" x14ac:dyDescent="0.35">
      <c r="B3065" s="28">
        <f t="shared" si="97"/>
        <v>46088.958333325943</v>
      </c>
      <c r="C3065" s="26">
        <f t="shared" si="96"/>
        <v>46088.958333325943</v>
      </c>
      <c r="D3065" s="30"/>
      <c r="E3065" s="30">
        <v>0.48402867300000002</v>
      </c>
      <c r="F3065" s="30"/>
      <c r="G3065"/>
    </row>
    <row r="3066" spans="2:7" x14ac:dyDescent="0.35">
      <c r="B3066" s="28">
        <f t="shared" si="97"/>
        <v>46088.999999992608</v>
      </c>
      <c r="C3066" s="26">
        <f t="shared" si="96"/>
        <v>46088.999999992608</v>
      </c>
      <c r="D3066" s="30"/>
      <c r="E3066" s="30">
        <v>0.47730494499999998</v>
      </c>
      <c r="F3066" s="30"/>
      <c r="G3066"/>
    </row>
    <row r="3067" spans="2:7" x14ac:dyDescent="0.35">
      <c r="B3067" s="28">
        <f t="shared" si="97"/>
        <v>46089.041666659272</v>
      </c>
      <c r="C3067" s="26">
        <f t="shared" si="96"/>
        <v>46089.041666659272</v>
      </c>
      <c r="D3067" s="30"/>
      <c r="E3067" s="30">
        <v>0.46633631599999997</v>
      </c>
      <c r="F3067" s="30"/>
      <c r="G3067"/>
    </row>
    <row r="3068" spans="2:7" x14ac:dyDescent="0.35">
      <c r="B3068" s="28">
        <f t="shared" si="97"/>
        <v>46089.083333325936</v>
      </c>
      <c r="C3068" s="26">
        <f t="shared" si="96"/>
        <v>46089.083333325936</v>
      </c>
      <c r="D3068" s="30"/>
      <c r="E3068" s="30">
        <v>0.46576775999999998</v>
      </c>
      <c r="F3068" s="30"/>
      <c r="G3068"/>
    </row>
    <row r="3069" spans="2:7" x14ac:dyDescent="0.35">
      <c r="B3069" s="28">
        <f t="shared" si="97"/>
        <v>46089.1249999926</v>
      </c>
      <c r="C3069" s="26">
        <f t="shared" si="96"/>
        <v>46089.1249999926</v>
      </c>
      <c r="D3069" s="30"/>
      <c r="E3069" s="30">
        <v>0.475347925</v>
      </c>
      <c r="F3069" s="30"/>
      <c r="G3069"/>
    </row>
    <row r="3070" spans="2:7" x14ac:dyDescent="0.35">
      <c r="B3070" s="28">
        <f t="shared" si="97"/>
        <v>46089.166666659265</v>
      </c>
      <c r="C3070" s="26">
        <f t="shared" si="96"/>
        <v>46089.166666659265</v>
      </c>
      <c r="D3070" s="30"/>
      <c r="E3070" s="30">
        <v>0.482968338</v>
      </c>
      <c r="F3070" s="30"/>
      <c r="G3070"/>
    </row>
    <row r="3071" spans="2:7" x14ac:dyDescent="0.35">
      <c r="B3071" s="28">
        <f t="shared" si="97"/>
        <v>46089.208333325929</v>
      </c>
      <c r="C3071" s="26">
        <f t="shared" si="96"/>
        <v>46089.208333325929</v>
      </c>
      <c r="D3071" s="30"/>
      <c r="E3071" s="30">
        <v>0.50200976500000005</v>
      </c>
      <c r="F3071" s="30"/>
      <c r="G3071"/>
    </row>
    <row r="3072" spans="2:7" x14ac:dyDescent="0.35">
      <c r="B3072" s="28">
        <f t="shared" si="97"/>
        <v>46089.249999992593</v>
      </c>
      <c r="C3072" s="26">
        <f t="shared" si="96"/>
        <v>46089.249999992593</v>
      </c>
      <c r="D3072" s="30"/>
      <c r="E3072" s="30">
        <v>0.54046577699999998</v>
      </c>
      <c r="F3072" s="30"/>
      <c r="G3072"/>
    </row>
    <row r="3073" spans="2:7" x14ac:dyDescent="0.35">
      <c r="B3073" s="28">
        <f t="shared" si="97"/>
        <v>46089.291666659257</v>
      </c>
      <c r="C3073" s="26">
        <f t="shared" si="96"/>
        <v>46089.291666659257</v>
      </c>
      <c r="D3073" s="30"/>
      <c r="E3073" s="30">
        <v>0.57786983000000003</v>
      </c>
      <c r="F3073" s="30"/>
      <c r="G3073"/>
    </row>
    <row r="3074" spans="2:7" x14ac:dyDescent="0.35">
      <c r="B3074" s="28">
        <f t="shared" si="97"/>
        <v>46089.333333325922</v>
      </c>
      <c r="C3074" s="26">
        <f t="shared" si="96"/>
        <v>46089.333333325922</v>
      </c>
      <c r="D3074" s="30"/>
      <c r="E3074" s="30">
        <v>0.57478160199999995</v>
      </c>
      <c r="F3074" s="30"/>
      <c r="G3074"/>
    </row>
    <row r="3075" spans="2:7" x14ac:dyDescent="0.35">
      <c r="B3075" s="28">
        <f t="shared" si="97"/>
        <v>46089.374999992586</v>
      </c>
      <c r="C3075" s="26">
        <f t="shared" si="96"/>
        <v>46089.374999992586</v>
      </c>
      <c r="D3075" s="30"/>
      <c r="E3075" s="30">
        <v>0.56542823399999997</v>
      </c>
      <c r="F3075" s="30"/>
      <c r="G3075"/>
    </row>
    <row r="3076" spans="2:7" x14ac:dyDescent="0.35">
      <c r="B3076" s="28">
        <f t="shared" si="97"/>
        <v>46089.41666665925</v>
      </c>
      <c r="C3076" s="26">
        <f t="shared" si="96"/>
        <v>46089.41666665925</v>
      </c>
      <c r="D3076" s="30"/>
      <c r="E3076" s="30">
        <v>0.55914106500000005</v>
      </c>
      <c r="F3076" s="30"/>
      <c r="G3076"/>
    </row>
    <row r="3077" spans="2:7" x14ac:dyDescent="0.35">
      <c r="B3077" s="28">
        <f t="shared" si="97"/>
        <v>46089.458333325914</v>
      </c>
      <c r="C3077" s="26">
        <f t="shared" si="96"/>
        <v>46089.458333325914</v>
      </c>
      <c r="D3077" s="30"/>
      <c r="E3077" s="30">
        <v>0.55540298200000005</v>
      </c>
      <c r="F3077" s="30"/>
      <c r="G3077"/>
    </row>
    <row r="3078" spans="2:7" x14ac:dyDescent="0.35">
      <c r="B3078" s="28">
        <f t="shared" si="97"/>
        <v>46089.499999992579</v>
      </c>
      <c r="C3078" s="26">
        <f t="shared" si="96"/>
        <v>46089.499999992579</v>
      </c>
      <c r="D3078" s="30"/>
      <c r="E3078" s="30">
        <v>0.55547548800000002</v>
      </c>
      <c r="F3078" s="30"/>
      <c r="G3078"/>
    </row>
    <row r="3079" spans="2:7" x14ac:dyDescent="0.35">
      <c r="B3079" s="28">
        <f t="shared" si="97"/>
        <v>46089.541666659243</v>
      </c>
      <c r="C3079" s="26">
        <f t="shared" si="96"/>
        <v>46089.541666659243</v>
      </c>
      <c r="D3079" s="30"/>
      <c r="E3079" s="30">
        <v>0.55465877699999999</v>
      </c>
      <c r="F3079" s="30"/>
      <c r="G3079"/>
    </row>
    <row r="3080" spans="2:7" x14ac:dyDescent="0.35">
      <c r="B3080" s="28">
        <f t="shared" si="97"/>
        <v>46089.583333325907</v>
      </c>
      <c r="C3080" s="26">
        <f t="shared" si="96"/>
        <v>46089.583333325907</v>
      </c>
      <c r="D3080" s="30"/>
      <c r="E3080" s="30">
        <v>0.552668979</v>
      </c>
      <c r="F3080" s="30"/>
      <c r="G3080"/>
    </row>
    <row r="3081" spans="2:7" x14ac:dyDescent="0.35">
      <c r="B3081" s="28">
        <f t="shared" si="97"/>
        <v>46089.624999992571</v>
      </c>
      <c r="C3081" s="26">
        <f t="shared" si="96"/>
        <v>46089.624999992571</v>
      </c>
      <c r="D3081" s="30"/>
      <c r="E3081" s="30">
        <v>0.55221619099999997</v>
      </c>
      <c r="F3081" s="30"/>
      <c r="G3081"/>
    </row>
    <row r="3082" spans="2:7" x14ac:dyDescent="0.35">
      <c r="B3082" s="28">
        <f t="shared" si="97"/>
        <v>46089.666666659235</v>
      </c>
      <c r="C3082" s="26">
        <f t="shared" si="96"/>
        <v>46089.666666659235</v>
      </c>
      <c r="D3082" s="30"/>
      <c r="E3082" s="30">
        <v>0.55211421599999999</v>
      </c>
      <c r="F3082" s="30"/>
      <c r="G3082"/>
    </row>
    <row r="3083" spans="2:7" x14ac:dyDescent="0.35">
      <c r="B3083" s="28">
        <f t="shared" si="97"/>
        <v>46089.7083333259</v>
      </c>
      <c r="C3083" s="26">
        <f t="shared" si="96"/>
        <v>46089.7083333259</v>
      </c>
      <c r="D3083" s="30"/>
      <c r="E3083" s="30">
        <v>0.55505457300000005</v>
      </c>
      <c r="F3083" s="30"/>
      <c r="G3083"/>
    </row>
    <row r="3084" spans="2:7" x14ac:dyDescent="0.35">
      <c r="B3084" s="28">
        <f t="shared" si="97"/>
        <v>46089.749999992564</v>
      </c>
      <c r="C3084" s="26">
        <f t="shared" si="96"/>
        <v>46089.749999992564</v>
      </c>
      <c r="D3084" s="30"/>
      <c r="E3084" s="30">
        <v>0.55271762700000004</v>
      </c>
      <c r="F3084" s="30"/>
      <c r="G3084"/>
    </row>
    <row r="3085" spans="2:7" x14ac:dyDescent="0.35">
      <c r="B3085" s="28">
        <f t="shared" si="97"/>
        <v>46089.791666659228</v>
      </c>
      <c r="C3085" s="26">
        <f t="shared" si="96"/>
        <v>46089.791666659228</v>
      </c>
      <c r="D3085" s="30"/>
      <c r="E3085" s="30">
        <v>0.54560717400000003</v>
      </c>
      <c r="F3085" s="30"/>
      <c r="G3085"/>
    </row>
    <row r="3086" spans="2:7" x14ac:dyDescent="0.35">
      <c r="B3086" s="28">
        <f t="shared" si="97"/>
        <v>46089.833333325892</v>
      </c>
      <c r="C3086" s="26">
        <f t="shared" si="96"/>
        <v>46089.833333325892</v>
      </c>
      <c r="D3086" s="30"/>
      <c r="E3086" s="30">
        <v>0.53502691700000005</v>
      </c>
      <c r="F3086" s="30"/>
      <c r="G3086"/>
    </row>
    <row r="3087" spans="2:7" x14ac:dyDescent="0.35">
      <c r="B3087" s="28">
        <f t="shared" si="97"/>
        <v>46089.874999992557</v>
      </c>
      <c r="C3087" s="26">
        <f t="shared" si="96"/>
        <v>46089.874999992557</v>
      </c>
      <c r="D3087" s="30"/>
      <c r="E3087" s="30">
        <v>0.51542157399999999</v>
      </c>
      <c r="F3087" s="30"/>
      <c r="G3087"/>
    </row>
    <row r="3088" spans="2:7" x14ac:dyDescent="0.35">
      <c r="B3088" s="28">
        <f t="shared" si="97"/>
        <v>46089.916666659221</v>
      </c>
      <c r="C3088" s="26">
        <f t="shared" si="96"/>
        <v>46089.916666659221</v>
      </c>
      <c r="D3088" s="30"/>
      <c r="E3088" s="30">
        <v>0.50496677300000004</v>
      </c>
      <c r="F3088" s="30"/>
      <c r="G3088"/>
    </row>
    <row r="3089" spans="2:7" x14ac:dyDescent="0.35">
      <c r="B3089" s="28">
        <f t="shared" si="97"/>
        <v>46089.958333325885</v>
      </c>
      <c r="C3089" s="26">
        <f t="shared" si="96"/>
        <v>46089.958333325885</v>
      </c>
      <c r="D3089" s="30"/>
      <c r="E3089" s="30">
        <v>0.49662186699999999</v>
      </c>
      <c r="F3089" s="30"/>
      <c r="G3089"/>
    </row>
    <row r="3090" spans="2:7" x14ac:dyDescent="0.35">
      <c r="B3090" s="28">
        <f t="shared" si="97"/>
        <v>46089.999999992549</v>
      </c>
      <c r="C3090" s="26">
        <f t="shared" si="96"/>
        <v>46089.999999992549</v>
      </c>
      <c r="D3090" s="30"/>
      <c r="E3090" s="30">
        <v>0.47730366299999999</v>
      </c>
      <c r="F3090" s="30"/>
      <c r="G3090"/>
    </row>
    <row r="3091" spans="2:7" x14ac:dyDescent="0.35">
      <c r="B3091" s="28">
        <f t="shared" si="97"/>
        <v>46090.041666659214</v>
      </c>
      <c r="C3091" s="26">
        <f t="shared" ref="C3091:C3154" si="98">B3091</f>
        <v>46090.041666659214</v>
      </c>
      <c r="D3091" s="30"/>
      <c r="E3091" s="30">
        <v>0.46633506299999999</v>
      </c>
      <c r="F3091" s="30"/>
      <c r="G3091"/>
    </row>
    <row r="3092" spans="2:7" x14ac:dyDescent="0.35">
      <c r="B3092" s="28">
        <f t="shared" ref="B3092:B3155" si="99">B3091+1/24</f>
        <v>46090.083333325878</v>
      </c>
      <c r="C3092" s="26">
        <f t="shared" si="98"/>
        <v>46090.083333325878</v>
      </c>
      <c r="D3092" s="30"/>
      <c r="E3092" s="30">
        <v>0.46576650800000002</v>
      </c>
      <c r="F3092" s="30"/>
      <c r="G3092"/>
    </row>
    <row r="3093" spans="2:7" x14ac:dyDescent="0.35">
      <c r="B3093" s="28">
        <f t="shared" si="99"/>
        <v>46090.124999992542</v>
      </c>
      <c r="C3093" s="26">
        <f t="shared" si="98"/>
        <v>46090.124999992542</v>
      </c>
      <c r="D3093" s="30"/>
      <c r="E3093" s="30">
        <v>0.47534664799999998</v>
      </c>
      <c r="F3093" s="30"/>
      <c r="G3093"/>
    </row>
    <row r="3094" spans="2:7" x14ac:dyDescent="0.35">
      <c r="B3094" s="28">
        <f t="shared" si="99"/>
        <v>46090.166666659206</v>
      </c>
      <c r="C3094" s="26">
        <f t="shared" si="98"/>
        <v>46090.166666659206</v>
      </c>
      <c r="D3094" s="30"/>
      <c r="E3094" s="30">
        <v>0.48296704000000001</v>
      </c>
      <c r="F3094" s="30"/>
      <c r="G3094"/>
    </row>
    <row r="3095" spans="2:7" x14ac:dyDescent="0.35">
      <c r="B3095" s="28">
        <f t="shared" si="99"/>
        <v>46090.208333325871</v>
      </c>
      <c r="C3095" s="26">
        <f t="shared" si="98"/>
        <v>46090.208333325871</v>
      </c>
      <c r="D3095" s="30"/>
      <c r="E3095" s="30">
        <v>0.50200841699999998</v>
      </c>
      <c r="F3095" s="30"/>
      <c r="G3095"/>
    </row>
    <row r="3096" spans="2:7" x14ac:dyDescent="0.35">
      <c r="B3096" s="28">
        <f t="shared" si="99"/>
        <v>46090.249999992535</v>
      </c>
      <c r="C3096" s="26">
        <f t="shared" si="98"/>
        <v>46090.249999992535</v>
      </c>
      <c r="D3096" s="30"/>
      <c r="E3096" s="30">
        <v>0.54046432600000005</v>
      </c>
      <c r="F3096" s="30"/>
      <c r="G3096"/>
    </row>
    <row r="3097" spans="2:7" x14ac:dyDescent="0.35">
      <c r="B3097" s="28">
        <f t="shared" si="99"/>
        <v>46090.291666659199</v>
      </c>
      <c r="C3097" s="26">
        <f t="shared" si="98"/>
        <v>46090.291666659199</v>
      </c>
      <c r="D3097" s="30"/>
      <c r="E3097" s="30">
        <v>0.57786827699999999</v>
      </c>
      <c r="F3097" s="30"/>
      <c r="G3097"/>
    </row>
    <row r="3098" spans="2:7" x14ac:dyDescent="0.35">
      <c r="B3098" s="28">
        <f t="shared" si="99"/>
        <v>46090.333333325863</v>
      </c>
      <c r="C3098" s="26">
        <f t="shared" si="98"/>
        <v>46090.333333325863</v>
      </c>
      <c r="D3098" s="30"/>
      <c r="E3098" s="30">
        <v>0.57478005799999998</v>
      </c>
      <c r="F3098" s="30"/>
      <c r="G3098"/>
    </row>
    <row r="3099" spans="2:7" x14ac:dyDescent="0.35">
      <c r="B3099" s="28">
        <f t="shared" si="99"/>
        <v>46090.374999992528</v>
      </c>
      <c r="C3099" s="26">
        <f t="shared" si="98"/>
        <v>46090.374999992528</v>
      </c>
      <c r="D3099" s="30"/>
      <c r="E3099" s="30">
        <v>0.56542671499999997</v>
      </c>
      <c r="F3099" s="30"/>
      <c r="G3099"/>
    </row>
    <row r="3100" spans="2:7" x14ac:dyDescent="0.35">
      <c r="B3100" s="28">
        <f t="shared" si="99"/>
        <v>46090.416666659192</v>
      </c>
      <c r="C3100" s="26">
        <f t="shared" si="98"/>
        <v>46090.416666659192</v>
      </c>
      <c r="D3100" s="30"/>
      <c r="E3100" s="30">
        <v>0.55913956300000001</v>
      </c>
      <c r="F3100" s="30"/>
      <c r="G3100"/>
    </row>
    <row r="3101" spans="2:7" x14ac:dyDescent="0.35">
      <c r="B3101" s="28">
        <f t="shared" si="99"/>
        <v>46090.458333325856</v>
      </c>
      <c r="C3101" s="26">
        <f t="shared" si="98"/>
        <v>46090.458333325856</v>
      </c>
      <c r="D3101" s="30"/>
      <c r="E3101" s="30">
        <v>0.55540149000000005</v>
      </c>
      <c r="F3101" s="30"/>
      <c r="G3101"/>
    </row>
    <row r="3102" spans="2:7" x14ac:dyDescent="0.35">
      <c r="B3102" s="28">
        <f t="shared" si="99"/>
        <v>46090.49999999252</v>
      </c>
      <c r="C3102" s="26">
        <f t="shared" si="98"/>
        <v>46090.49999999252</v>
      </c>
      <c r="D3102" s="30"/>
      <c r="E3102" s="30">
        <v>0.55547399600000003</v>
      </c>
      <c r="F3102" s="30"/>
      <c r="G3102"/>
    </row>
    <row r="3103" spans="2:7" x14ac:dyDescent="0.35">
      <c r="B3103" s="28">
        <f t="shared" si="99"/>
        <v>46090.541666659185</v>
      </c>
      <c r="C3103" s="26">
        <f t="shared" si="98"/>
        <v>46090.541666659185</v>
      </c>
      <c r="D3103" s="30"/>
      <c r="E3103" s="30">
        <v>0.55465728700000005</v>
      </c>
      <c r="F3103" s="30"/>
      <c r="G3103"/>
    </row>
    <row r="3104" spans="2:7" x14ac:dyDescent="0.35">
      <c r="B3104" s="28">
        <f t="shared" si="99"/>
        <v>46090.583333325849</v>
      </c>
      <c r="C3104" s="26">
        <f t="shared" si="98"/>
        <v>46090.583333325849</v>
      </c>
      <c r="D3104" s="30"/>
      <c r="E3104" s="30">
        <v>0.55266749400000004</v>
      </c>
      <c r="F3104" s="30"/>
      <c r="G3104"/>
    </row>
    <row r="3105" spans="2:7" x14ac:dyDescent="0.35">
      <c r="B3105" s="28">
        <f t="shared" si="99"/>
        <v>46090.624999992513</v>
      </c>
      <c r="C3105" s="26">
        <f t="shared" si="98"/>
        <v>46090.624999992513</v>
      </c>
      <c r="D3105" s="30"/>
      <c r="E3105" s="30">
        <v>0.55221470800000005</v>
      </c>
      <c r="F3105" s="30"/>
      <c r="G3105"/>
    </row>
    <row r="3106" spans="2:7" x14ac:dyDescent="0.35">
      <c r="B3106" s="28">
        <f t="shared" si="99"/>
        <v>46090.666666659177</v>
      </c>
      <c r="C3106" s="26">
        <f t="shared" si="98"/>
        <v>46090.666666659177</v>
      </c>
      <c r="D3106" s="30"/>
      <c r="E3106" s="30">
        <v>0.55211273299999997</v>
      </c>
      <c r="F3106" s="30"/>
      <c r="G3106"/>
    </row>
    <row r="3107" spans="2:7" x14ac:dyDescent="0.35">
      <c r="B3107" s="28">
        <f t="shared" si="99"/>
        <v>46090.708333325842</v>
      </c>
      <c r="C3107" s="26">
        <f t="shared" si="98"/>
        <v>46090.708333325842</v>
      </c>
      <c r="D3107" s="30"/>
      <c r="E3107" s="30">
        <v>0.55505308200000003</v>
      </c>
      <c r="F3107" s="30"/>
      <c r="G3107"/>
    </row>
    <row r="3108" spans="2:7" x14ac:dyDescent="0.35">
      <c r="B3108" s="28">
        <f t="shared" si="99"/>
        <v>46090.749999992506</v>
      </c>
      <c r="C3108" s="26">
        <f t="shared" si="98"/>
        <v>46090.749999992506</v>
      </c>
      <c r="D3108" s="30"/>
      <c r="E3108" s="30">
        <v>0.55271614199999997</v>
      </c>
      <c r="F3108" s="30"/>
      <c r="G3108"/>
    </row>
    <row r="3109" spans="2:7" x14ac:dyDescent="0.35">
      <c r="B3109" s="28">
        <f t="shared" si="99"/>
        <v>46090.79166665917</v>
      </c>
      <c r="C3109" s="26">
        <f t="shared" si="98"/>
        <v>46090.79166665917</v>
      </c>
      <c r="D3109" s="30"/>
      <c r="E3109" s="30">
        <v>0.54560570900000005</v>
      </c>
      <c r="F3109" s="30"/>
      <c r="G3109"/>
    </row>
    <row r="3110" spans="2:7" x14ac:dyDescent="0.35">
      <c r="B3110" s="28">
        <f t="shared" si="99"/>
        <v>46090.833333325834</v>
      </c>
      <c r="C3110" s="26">
        <f t="shared" si="98"/>
        <v>46090.833333325834</v>
      </c>
      <c r="D3110" s="30"/>
      <c r="E3110" s="30">
        <v>0.53502548000000005</v>
      </c>
      <c r="F3110" s="30"/>
      <c r="G3110"/>
    </row>
    <row r="3111" spans="2:7" x14ac:dyDescent="0.35">
      <c r="B3111" s="28">
        <f t="shared" si="99"/>
        <v>46090.874999992498</v>
      </c>
      <c r="C3111" s="26">
        <f t="shared" si="98"/>
        <v>46090.874999992498</v>
      </c>
      <c r="D3111" s="30"/>
      <c r="E3111" s="30">
        <v>0.51542018999999994</v>
      </c>
      <c r="F3111" s="30"/>
      <c r="G3111"/>
    </row>
    <row r="3112" spans="2:7" x14ac:dyDescent="0.35">
      <c r="B3112" s="28">
        <f t="shared" si="99"/>
        <v>46090.916666659163</v>
      </c>
      <c r="C3112" s="26">
        <f t="shared" si="98"/>
        <v>46090.916666659163</v>
      </c>
      <c r="D3112" s="30"/>
      <c r="E3112" s="30">
        <v>0.504965416</v>
      </c>
      <c r="F3112" s="30"/>
      <c r="G3112"/>
    </row>
    <row r="3113" spans="2:7" x14ac:dyDescent="0.35">
      <c r="B3113" s="28">
        <f t="shared" si="99"/>
        <v>46090.958333325827</v>
      </c>
      <c r="C3113" s="26">
        <f t="shared" si="98"/>
        <v>46090.958333325827</v>
      </c>
      <c r="D3113" s="30"/>
      <c r="E3113" s="30">
        <v>0.49662053299999998</v>
      </c>
      <c r="F3113" s="30"/>
      <c r="G3113"/>
    </row>
    <row r="3114" spans="2:7" x14ac:dyDescent="0.35">
      <c r="B3114" s="28">
        <f t="shared" si="99"/>
        <v>46090.999999992491</v>
      </c>
      <c r="C3114" s="26">
        <f t="shared" si="98"/>
        <v>46090.999999992491</v>
      </c>
      <c r="D3114" s="30"/>
      <c r="E3114" s="30">
        <v>0.47475597899999999</v>
      </c>
      <c r="F3114" s="30"/>
      <c r="G3114"/>
    </row>
    <row r="3115" spans="2:7" x14ac:dyDescent="0.35">
      <c r="B3115" s="28">
        <f t="shared" si="99"/>
        <v>46091.041666659155</v>
      </c>
      <c r="C3115" s="26">
        <f t="shared" si="98"/>
        <v>46091.041666659155</v>
      </c>
      <c r="D3115" s="30"/>
      <c r="E3115" s="30">
        <v>0.46384592600000002</v>
      </c>
      <c r="F3115" s="30"/>
      <c r="G3115"/>
    </row>
    <row r="3116" spans="2:7" x14ac:dyDescent="0.35">
      <c r="B3116" s="28">
        <f t="shared" si="99"/>
        <v>46091.08333332582</v>
      </c>
      <c r="C3116" s="26">
        <f t="shared" si="98"/>
        <v>46091.08333332582</v>
      </c>
      <c r="D3116" s="30"/>
      <c r="E3116" s="30">
        <v>0.46328040599999998</v>
      </c>
      <c r="F3116" s="30"/>
      <c r="G3116"/>
    </row>
    <row r="3117" spans="2:7" x14ac:dyDescent="0.35">
      <c r="B3117" s="28">
        <f t="shared" si="99"/>
        <v>46091.124999992484</v>
      </c>
      <c r="C3117" s="26">
        <f t="shared" si="98"/>
        <v>46091.124999992484</v>
      </c>
      <c r="D3117" s="30"/>
      <c r="E3117" s="30">
        <v>0.47280941100000001</v>
      </c>
      <c r="F3117" s="30"/>
      <c r="G3117"/>
    </row>
    <row r="3118" spans="2:7" x14ac:dyDescent="0.35">
      <c r="B3118" s="28">
        <f t="shared" si="99"/>
        <v>46091.166666659148</v>
      </c>
      <c r="C3118" s="26">
        <f t="shared" si="98"/>
        <v>46091.166666659148</v>
      </c>
      <c r="D3118" s="30"/>
      <c r="E3118" s="30">
        <v>0.48038912700000003</v>
      </c>
      <c r="F3118" s="30"/>
      <c r="G3118"/>
    </row>
    <row r="3119" spans="2:7" x14ac:dyDescent="0.35">
      <c r="B3119" s="28">
        <f t="shared" si="99"/>
        <v>46091.208333325812</v>
      </c>
      <c r="C3119" s="26">
        <f t="shared" si="98"/>
        <v>46091.208333325812</v>
      </c>
      <c r="D3119" s="30"/>
      <c r="E3119" s="30">
        <v>0.49932886700000001</v>
      </c>
      <c r="F3119" s="30"/>
      <c r="G3119"/>
    </row>
    <row r="3120" spans="2:7" x14ac:dyDescent="0.35">
      <c r="B3120" s="28">
        <f t="shared" si="99"/>
        <v>46091.249999992477</v>
      </c>
      <c r="C3120" s="26">
        <f t="shared" si="98"/>
        <v>46091.249999992477</v>
      </c>
      <c r="D3120" s="30"/>
      <c r="E3120" s="30">
        <v>0.53757951199999998</v>
      </c>
      <c r="F3120" s="30"/>
      <c r="G3120"/>
    </row>
    <row r="3121" spans="2:7" x14ac:dyDescent="0.35">
      <c r="B3121" s="28">
        <f t="shared" si="99"/>
        <v>46091.291666659141</v>
      </c>
      <c r="C3121" s="26">
        <f t="shared" si="98"/>
        <v>46091.291666659141</v>
      </c>
      <c r="D3121" s="30"/>
      <c r="E3121" s="30">
        <v>0.574783814</v>
      </c>
      <c r="F3121" s="30"/>
      <c r="G3121"/>
    </row>
    <row r="3122" spans="2:7" x14ac:dyDescent="0.35">
      <c r="B3122" s="28">
        <f t="shared" si="99"/>
        <v>46091.333333325805</v>
      </c>
      <c r="C3122" s="26">
        <f t="shared" si="98"/>
        <v>46091.333333325805</v>
      </c>
      <c r="D3122" s="30"/>
      <c r="E3122" s="30">
        <v>0.57171207800000001</v>
      </c>
      <c r="F3122" s="30"/>
      <c r="G3122"/>
    </row>
    <row r="3123" spans="2:7" x14ac:dyDescent="0.35">
      <c r="B3123" s="28">
        <f t="shared" si="99"/>
        <v>46091.374999992469</v>
      </c>
      <c r="C3123" s="26">
        <f t="shared" si="98"/>
        <v>46091.374999992469</v>
      </c>
      <c r="D3123" s="30"/>
      <c r="E3123" s="30">
        <v>0.56240866099999998</v>
      </c>
      <c r="F3123" s="30"/>
      <c r="G3123"/>
    </row>
    <row r="3124" spans="2:7" x14ac:dyDescent="0.35">
      <c r="B3124" s="28">
        <f t="shared" si="99"/>
        <v>46091.416666659134</v>
      </c>
      <c r="C3124" s="26">
        <f t="shared" si="98"/>
        <v>46091.416666659134</v>
      </c>
      <c r="D3124" s="30"/>
      <c r="E3124" s="30">
        <v>0.55615506699999995</v>
      </c>
      <c r="F3124" s="30"/>
      <c r="G3124"/>
    </row>
    <row r="3125" spans="2:7" x14ac:dyDescent="0.35">
      <c r="B3125" s="28">
        <f t="shared" si="99"/>
        <v>46091.458333325798</v>
      </c>
      <c r="C3125" s="26">
        <f t="shared" si="98"/>
        <v>46091.458333325798</v>
      </c>
      <c r="D3125" s="30"/>
      <c r="E3125" s="30">
        <v>0.55243694700000001</v>
      </c>
      <c r="F3125" s="30"/>
      <c r="G3125"/>
    </row>
    <row r="3126" spans="2:7" x14ac:dyDescent="0.35">
      <c r="B3126" s="28">
        <f t="shared" si="99"/>
        <v>46091.499999992462</v>
      </c>
      <c r="C3126" s="26">
        <f t="shared" si="98"/>
        <v>46091.499999992462</v>
      </c>
      <c r="D3126" s="30"/>
      <c r="E3126" s="30">
        <v>0.55250906600000005</v>
      </c>
      <c r="F3126" s="30"/>
      <c r="G3126"/>
    </row>
    <row r="3127" spans="2:7" x14ac:dyDescent="0.35">
      <c r="B3127" s="28">
        <f t="shared" si="99"/>
        <v>46091.541666659126</v>
      </c>
      <c r="C3127" s="26">
        <f t="shared" si="98"/>
        <v>46091.541666659126</v>
      </c>
      <c r="D3127" s="30"/>
      <c r="E3127" s="30">
        <v>0.55169671600000003</v>
      </c>
      <c r="F3127" s="30"/>
      <c r="G3127"/>
    </row>
    <row r="3128" spans="2:7" x14ac:dyDescent="0.35">
      <c r="B3128" s="28">
        <f t="shared" si="99"/>
        <v>46091.583333325791</v>
      </c>
      <c r="C3128" s="26">
        <f t="shared" si="98"/>
        <v>46091.583333325791</v>
      </c>
      <c r="D3128" s="30"/>
      <c r="E3128" s="30">
        <v>0.54971754399999995</v>
      </c>
      <c r="F3128" s="30"/>
      <c r="G3128"/>
    </row>
    <row r="3129" spans="2:7" x14ac:dyDescent="0.35">
      <c r="B3129" s="28">
        <f t="shared" si="99"/>
        <v>46091.624999992455</v>
      </c>
      <c r="C3129" s="26">
        <f t="shared" si="98"/>
        <v>46091.624999992455</v>
      </c>
      <c r="D3129" s="30"/>
      <c r="E3129" s="30">
        <v>0.549267175</v>
      </c>
      <c r="F3129" s="30"/>
      <c r="G3129"/>
    </row>
    <row r="3130" spans="2:7" x14ac:dyDescent="0.35">
      <c r="B3130" s="28">
        <f t="shared" si="99"/>
        <v>46091.666666659119</v>
      </c>
      <c r="C3130" s="26">
        <f t="shared" si="98"/>
        <v>46091.666666659119</v>
      </c>
      <c r="D3130" s="30"/>
      <c r="E3130" s="30">
        <v>0.54916574399999996</v>
      </c>
      <c r="F3130" s="30"/>
      <c r="G3130"/>
    </row>
    <row r="3131" spans="2:7" x14ac:dyDescent="0.35">
      <c r="B3131" s="28">
        <f t="shared" si="99"/>
        <v>46091.708333325783</v>
      </c>
      <c r="C3131" s="26">
        <f t="shared" si="98"/>
        <v>46091.708333325783</v>
      </c>
      <c r="D3131" s="30"/>
      <c r="E3131" s="30">
        <v>0.55209039900000001</v>
      </c>
      <c r="F3131" s="30"/>
      <c r="G3131"/>
    </row>
    <row r="3132" spans="2:7" x14ac:dyDescent="0.35">
      <c r="B3132" s="28">
        <f t="shared" si="99"/>
        <v>46091.749999992448</v>
      </c>
      <c r="C3132" s="26">
        <f t="shared" si="98"/>
        <v>46091.749999992448</v>
      </c>
      <c r="D3132" s="30"/>
      <c r="E3132" s="30">
        <v>0.54976593299999998</v>
      </c>
      <c r="F3132" s="30"/>
      <c r="G3132"/>
    </row>
    <row r="3133" spans="2:7" x14ac:dyDescent="0.35">
      <c r="B3133" s="28">
        <f t="shared" si="99"/>
        <v>46091.791666659112</v>
      </c>
      <c r="C3133" s="26">
        <f t="shared" si="98"/>
        <v>46091.791666659112</v>
      </c>
      <c r="D3133" s="30"/>
      <c r="E3133" s="30">
        <v>0.54269345199999997</v>
      </c>
      <c r="F3133" s="30"/>
      <c r="G3133"/>
    </row>
    <row r="3134" spans="2:7" x14ac:dyDescent="0.35">
      <c r="B3134" s="28">
        <f t="shared" si="99"/>
        <v>46091.833333325776</v>
      </c>
      <c r="C3134" s="26">
        <f t="shared" si="98"/>
        <v>46091.833333325776</v>
      </c>
      <c r="D3134" s="30"/>
      <c r="E3134" s="30">
        <v>0.53216969700000005</v>
      </c>
      <c r="F3134" s="30"/>
      <c r="G3134"/>
    </row>
    <row r="3135" spans="2:7" x14ac:dyDescent="0.35">
      <c r="B3135" s="28">
        <f t="shared" si="99"/>
        <v>46091.87499999244</v>
      </c>
      <c r="C3135" s="26">
        <f t="shared" si="98"/>
        <v>46091.87499999244</v>
      </c>
      <c r="D3135" s="30"/>
      <c r="E3135" s="30">
        <v>0.51266905299999999</v>
      </c>
      <c r="F3135" s="30"/>
      <c r="G3135"/>
    </row>
    <row r="3136" spans="2:7" x14ac:dyDescent="0.35">
      <c r="B3136" s="28">
        <f t="shared" si="99"/>
        <v>46091.916666659105</v>
      </c>
      <c r="C3136" s="26">
        <f t="shared" si="98"/>
        <v>46091.916666659105</v>
      </c>
      <c r="D3136" s="30"/>
      <c r="E3136" s="30">
        <v>0.50227008299999998</v>
      </c>
      <c r="F3136" s="30"/>
      <c r="G3136"/>
    </row>
    <row r="3137" spans="2:7" x14ac:dyDescent="0.35">
      <c r="B3137" s="28">
        <f t="shared" si="99"/>
        <v>46091.958333325769</v>
      </c>
      <c r="C3137" s="26">
        <f t="shared" si="98"/>
        <v>46091.958333325769</v>
      </c>
      <c r="D3137" s="30"/>
      <c r="E3137" s="30">
        <v>0.49396974199999999</v>
      </c>
      <c r="F3137" s="30"/>
      <c r="G3137"/>
    </row>
    <row r="3138" spans="2:7" x14ac:dyDescent="0.35">
      <c r="B3138" s="28">
        <f t="shared" si="99"/>
        <v>46091.999999992433</v>
      </c>
      <c r="C3138" s="26">
        <f t="shared" si="98"/>
        <v>46091.999999992433</v>
      </c>
      <c r="D3138" s="30"/>
      <c r="E3138" s="30">
        <v>0.46757194200000002</v>
      </c>
      <c r="F3138" s="30"/>
      <c r="G3138"/>
    </row>
    <row r="3139" spans="2:7" x14ac:dyDescent="0.35">
      <c r="B3139" s="28">
        <f t="shared" si="99"/>
        <v>46092.041666659097</v>
      </c>
      <c r="C3139" s="26">
        <f t="shared" si="98"/>
        <v>46092.041666659097</v>
      </c>
      <c r="D3139" s="30"/>
      <c r="E3139" s="30">
        <v>0.45682697999999999</v>
      </c>
      <c r="F3139" s="30"/>
      <c r="G3139"/>
    </row>
    <row r="3140" spans="2:7" x14ac:dyDescent="0.35">
      <c r="B3140" s="28">
        <f t="shared" si="99"/>
        <v>46092.083333325761</v>
      </c>
      <c r="C3140" s="26">
        <f t="shared" si="98"/>
        <v>46092.083333325761</v>
      </c>
      <c r="D3140" s="30"/>
      <c r="E3140" s="30">
        <v>0.456270018</v>
      </c>
      <c r="F3140" s="30"/>
      <c r="G3140"/>
    </row>
    <row r="3141" spans="2:7" x14ac:dyDescent="0.35">
      <c r="B3141" s="28">
        <f t="shared" si="99"/>
        <v>46092.124999992426</v>
      </c>
      <c r="C3141" s="26">
        <f t="shared" si="98"/>
        <v>46092.124999992426</v>
      </c>
      <c r="D3141" s="30"/>
      <c r="E3141" s="30">
        <v>0.46565482899999999</v>
      </c>
      <c r="F3141" s="30"/>
      <c r="G3141"/>
    </row>
    <row r="3142" spans="2:7" x14ac:dyDescent="0.35">
      <c r="B3142" s="28">
        <f t="shared" si="99"/>
        <v>46092.16666665909</v>
      </c>
      <c r="C3142" s="26">
        <f t="shared" si="98"/>
        <v>46092.16666665909</v>
      </c>
      <c r="D3142" s="30"/>
      <c r="E3142" s="30">
        <v>0.47311984899999998</v>
      </c>
      <c r="F3142" s="30"/>
      <c r="G3142"/>
    </row>
    <row r="3143" spans="2:7" x14ac:dyDescent="0.35">
      <c r="B3143" s="28">
        <f t="shared" si="99"/>
        <v>46092.208333325754</v>
      </c>
      <c r="C3143" s="26">
        <f t="shared" si="98"/>
        <v>46092.208333325754</v>
      </c>
      <c r="D3143" s="30"/>
      <c r="E3143" s="30">
        <v>0.49177299099999999</v>
      </c>
      <c r="F3143" s="30"/>
      <c r="G3143"/>
    </row>
    <row r="3144" spans="2:7" x14ac:dyDescent="0.35">
      <c r="B3144" s="28">
        <f t="shared" si="99"/>
        <v>46092.249999992418</v>
      </c>
      <c r="C3144" s="26">
        <f t="shared" si="98"/>
        <v>46092.249999992418</v>
      </c>
      <c r="D3144" s="30"/>
      <c r="E3144" s="30">
        <v>0.52944482500000001</v>
      </c>
      <c r="F3144" s="30"/>
      <c r="G3144"/>
    </row>
    <row r="3145" spans="2:7" x14ac:dyDescent="0.35">
      <c r="B3145" s="28">
        <f t="shared" si="99"/>
        <v>46092.291666659083</v>
      </c>
      <c r="C3145" s="26">
        <f t="shared" si="98"/>
        <v>46092.291666659083</v>
      </c>
      <c r="D3145" s="30"/>
      <c r="E3145" s="30">
        <v>0.56608614899999998</v>
      </c>
      <c r="F3145" s="30"/>
      <c r="G3145"/>
    </row>
    <row r="3146" spans="2:7" x14ac:dyDescent="0.35">
      <c r="B3146" s="28">
        <f t="shared" si="99"/>
        <v>46092.333333325747</v>
      </c>
      <c r="C3146" s="26">
        <f t="shared" si="98"/>
        <v>46092.333333325747</v>
      </c>
      <c r="D3146" s="30"/>
      <c r="E3146" s="30">
        <v>0.56306089500000001</v>
      </c>
      <c r="F3146" s="30"/>
      <c r="G3146"/>
    </row>
    <row r="3147" spans="2:7" x14ac:dyDescent="0.35">
      <c r="B3147" s="28">
        <f t="shared" si="99"/>
        <v>46092.374999992411</v>
      </c>
      <c r="C3147" s="26">
        <f t="shared" si="98"/>
        <v>46092.374999992411</v>
      </c>
      <c r="D3147" s="30"/>
      <c r="E3147" s="30">
        <v>0.55389825800000003</v>
      </c>
      <c r="F3147" s="30"/>
      <c r="G3147"/>
    </row>
    <row r="3148" spans="2:7" x14ac:dyDescent="0.35">
      <c r="B3148" s="28">
        <f t="shared" si="99"/>
        <v>46092.416666659075</v>
      </c>
      <c r="C3148" s="26">
        <f t="shared" si="98"/>
        <v>46092.416666659075</v>
      </c>
      <c r="D3148" s="30"/>
      <c r="E3148" s="30">
        <v>0.54773929300000002</v>
      </c>
      <c r="F3148" s="30"/>
      <c r="G3148"/>
    </row>
    <row r="3149" spans="2:7" x14ac:dyDescent="0.35">
      <c r="B3149" s="28">
        <f t="shared" si="99"/>
        <v>46092.45833332574</v>
      </c>
      <c r="C3149" s="26">
        <f t="shared" si="98"/>
        <v>46092.45833332574</v>
      </c>
      <c r="D3149" s="30"/>
      <c r="E3149" s="30">
        <v>0.54407743600000003</v>
      </c>
      <c r="F3149" s="30"/>
      <c r="G3149"/>
    </row>
    <row r="3150" spans="2:7" x14ac:dyDescent="0.35">
      <c r="B3150" s="28">
        <f t="shared" si="99"/>
        <v>46092.499999992404</v>
      </c>
      <c r="C3150" s="26">
        <f t="shared" si="98"/>
        <v>46092.499999992404</v>
      </c>
      <c r="D3150" s="30"/>
      <c r="E3150" s="30">
        <v>0.54414846400000005</v>
      </c>
      <c r="F3150" s="30"/>
      <c r="G3150"/>
    </row>
    <row r="3151" spans="2:7" x14ac:dyDescent="0.35">
      <c r="B3151" s="28">
        <f t="shared" si="99"/>
        <v>46092.541666659068</v>
      </c>
      <c r="C3151" s="26">
        <f t="shared" si="98"/>
        <v>46092.541666659068</v>
      </c>
      <c r="D3151" s="30"/>
      <c r="E3151" s="30">
        <v>0.54334840699999998</v>
      </c>
      <c r="F3151" s="30"/>
      <c r="G3151"/>
    </row>
    <row r="3152" spans="2:7" x14ac:dyDescent="0.35">
      <c r="B3152" s="28">
        <f t="shared" si="99"/>
        <v>46092.583333325732</v>
      </c>
      <c r="C3152" s="26">
        <f t="shared" si="98"/>
        <v>46092.583333325732</v>
      </c>
      <c r="D3152" s="30"/>
      <c r="E3152" s="30">
        <v>0.54139918300000001</v>
      </c>
      <c r="F3152" s="30"/>
      <c r="G3152"/>
    </row>
    <row r="3153" spans="2:7" x14ac:dyDescent="0.35">
      <c r="B3153" s="28">
        <f t="shared" si="99"/>
        <v>46092.624999992397</v>
      </c>
      <c r="C3153" s="26">
        <f t="shared" si="98"/>
        <v>46092.624999992397</v>
      </c>
      <c r="D3153" s="30"/>
      <c r="E3153" s="30">
        <v>0.54095562900000005</v>
      </c>
      <c r="F3153" s="30"/>
      <c r="G3153"/>
    </row>
    <row r="3154" spans="2:7" x14ac:dyDescent="0.35">
      <c r="B3154" s="28">
        <f t="shared" si="99"/>
        <v>46092.666666659061</v>
      </c>
      <c r="C3154" s="26">
        <f t="shared" si="98"/>
        <v>46092.666666659061</v>
      </c>
      <c r="D3154" s="30"/>
      <c r="E3154" s="30">
        <v>0.54085573399999998</v>
      </c>
      <c r="F3154" s="30"/>
      <c r="G3154"/>
    </row>
    <row r="3155" spans="2:7" x14ac:dyDescent="0.35">
      <c r="B3155" s="28">
        <f t="shared" si="99"/>
        <v>46092.708333325725</v>
      </c>
      <c r="C3155" s="26">
        <f t="shared" ref="C3155:C3218" si="100">B3155</f>
        <v>46092.708333325725</v>
      </c>
      <c r="D3155" s="30"/>
      <c r="E3155" s="30">
        <v>0.54373613200000004</v>
      </c>
      <c r="F3155" s="30"/>
      <c r="G3155"/>
    </row>
    <row r="3156" spans="2:7" x14ac:dyDescent="0.35">
      <c r="B3156" s="28">
        <f t="shared" ref="B3156:B3219" si="101">B3155+1/24</f>
        <v>46092.749999992389</v>
      </c>
      <c r="C3156" s="26">
        <f t="shared" si="100"/>
        <v>46092.749999992389</v>
      </c>
      <c r="D3156" s="30"/>
      <c r="E3156" s="30">
        <v>0.54144683999999998</v>
      </c>
      <c r="F3156" s="30"/>
      <c r="G3156"/>
    </row>
    <row r="3157" spans="2:7" x14ac:dyDescent="0.35">
      <c r="B3157" s="28">
        <f t="shared" si="101"/>
        <v>46092.791666659054</v>
      </c>
      <c r="C3157" s="26">
        <f t="shared" si="100"/>
        <v>46092.791666659054</v>
      </c>
      <c r="D3157" s="30"/>
      <c r="E3157" s="30">
        <v>0.53448138000000001</v>
      </c>
      <c r="F3157" s="30"/>
      <c r="G3157"/>
    </row>
    <row r="3158" spans="2:7" x14ac:dyDescent="0.35">
      <c r="B3158" s="28">
        <f t="shared" si="101"/>
        <v>46092.833333325718</v>
      </c>
      <c r="C3158" s="26">
        <f t="shared" si="100"/>
        <v>46092.833333325718</v>
      </c>
      <c r="D3158" s="30"/>
      <c r="E3158" s="30">
        <v>0.52411687100000004</v>
      </c>
      <c r="F3158" s="30"/>
      <c r="G3158"/>
    </row>
    <row r="3159" spans="2:7" x14ac:dyDescent="0.35">
      <c r="B3159" s="28">
        <f t="shared" si="101"/>
        <v>46092.874999992382</v>
      </c>
      <c r="C3159" s="26">
        <f t="shared" si="100"/>
        <v>46092.874999992382</v>
      </c>
      <c r="D3159" s="30"/>
      <c r="E3159" s="30">
        <v>0.50491131199999995</v>
      </c>
      <c r="F3159" s="30"/>
      <c r="G3159"/>
    </row>
    <row r="3160" spans="2:7" x14ac:dyDescent="0.35">
      <c r="B3160" s="28">
        <f t="shared" si="101"/>
        <v>46092.916666659046</v>
      </c>
      <c r="C3160" s="26">
        <f t="shared" si="100"/>
        <v>46092.916666659046</v>
      </c>
      <c r="D3160" s="30"/>
      <c r="E3160" s="30">
        <v>0.49466970100000002</v>
      </c>
      <c r="F3160" s="30"/>
      <c r="G3160"/>
    </row>
    <row r="3161" spans="2:7" x14ac:dyDescent="0.35">
      <c r="B3161" s="28">
        <f t="shared" si="101"/>
        <v>46092.958333325711</v>
      </c>
      <c r="C3161" s="26">
        <f t="shared" si="100"/>
        <v>46092.958333325711</v>
      </c>
      <c r="D3161" s="30"/>
      <c r="E3161" s="30">
        <v>0.486494961</v>
      </c>
      <c r="F3161" s="30"/>
      <c r="G3161"/>
    </row>
    <row r="3162" spans="2:7" x14ac:dyDescent="0.35">
      <c r="B3162" s="28">
        <f t="shared" si="101"/>
        <v>46092.999999992375</v>
      </c>
      <c r="C3162" s="26">
        <f t="shared" si="100"/>
        <v>46092.999999992375</v>
      </c>
      <c r="D3162" s="30"/>
      <c r="E3162" s="30">
        <v>0.46300811200000003</v>
      </c>
      <c r="F3162" s="30"/>
      <c r="G3162"/>
    </row>
    <row r="3163" spans="2:7" x14ac:dyDescent="0.35">
      <c r="B3163" s="28">
        <f t="shared" si="101"/>
        <v>46093.041666659039</v>
      </c>
      <c r="C3163" s="26">
        <f t="shared" si="100"/>
        <v>46093.041666659039</v>
      </c>
      <c r="D3163" s="30"/>
      <c r="E3163" s="30">
        <v>0.452368029</v>
      </c>
      <c r="F3163" s="30"/>
      <c r="G3163"/>
    </row>
    <row r="3164" spans="2:7" x14ac:dyDescent="0.35">
      <c r="B3164" s="28">
        <f t="shared" si="101"/>
        <v>46093.083333325703</v>
      </c>
      <c r="C3164" s="26">
        <f t="shared" si="100"/>
        <v>46093.083333325703</v>
      </c>
      <c r="D3164" s="30"/>
      <c r="E3164" s="30">
        <v>0.45181650200000001</v>
      </c>
      <c r="F3164" s="30"/>
      <c r="G3164"/>
    </row>
    <row r="3165" spans="2:7" x14ac:dyDescent="0.35">
      <c r="B3165" s="28">
        <f t="shared" si="101"/>
        <v>46093.124999992368</v>
      </c>
      <c r="C3165" s="26">
        <f t="shared" si="100"/>
        <v>46093.124999992368</v>
      </c>
      <c r="D3165" s="30"/>
      <c r="E3165" s="30">
        <v>0.46110971099999998</v>
      </c>
      <c r="F3165" s="30"/>
      <c r="G3165"/>
    </row>
    <row r="3166" spans="2:7" x14ac:dyDescent="0.35">
      <c r="B3166" s="28">
        <f t="shared" si="101"/>
        <v>46093.166666659032</v>
      </c>
      <c r="C3166" s="26">
        <f t="shared" si="100"/>
        <v>46093.166666659032</v>
      </c>
      <c r="D3166" s="30"/>
      <c r="E3166" s="30">
        <v>0.46850186700000002</v>
      </c>
      <c r="F3166" s="30"/>
      <c r="G3166"/>
    </row>
    <row r="3167" spans="2:7" x14ac:dyDescent="0.35">
      <c r="B3167" s="28">
        <f t="shared" si="101"/>
        <v>46093.208333325696</v>
      </c>
      <c r="C3167" s="26">
        <f t="shared" si="100"/>
        <v>46093.208333325696</v>
      </c>
      <c r="D3167" s="30"/>
      <c r="E3167" s="30">
        <v>0.48697294200000002</v>
      </c>
      <c r="F3167" s="30"/>
      <c r="G3167"/>
    </row>
    <row r="3168" spans="2:7" x14ac:dyDescent="0.35">
      <c r="B3168" s="28">
        <f t="shared" si="101"/>
        <v>46093.24999999236</v>
      </c>
      <c r="C3168" s="26">
        <f t="shared" si="100"/>
        <v>46093.24999999236</v>
      </c>
      <c r="D3168" s="30"/>
      <c r="E3168" s="30">
        <v>0.52427707199999996</v>
      </c>
      <c r="F3168" s="30"/>
      <c r="G3168"/>
    </row>
    <row r="3169" spans="2:7" x14ac:dyDescent="0.35">
      <c r="B3169" s="28">
        <f t="shared" si="101"/>
        <v>46093.291666659024</v>
      </c>
      <c r="C3169" s="26">
        <f t="shared" si="100"/>
        <v>46093.291666659024</v>
      </c>
      <c r="D3169" s="30"/>
      <c r="E3169" s="30">
        <v>0.56056075100000002</v>
      </c>
      <c r="F3169" s="30"/>
      <c r="G3169"/>
    </row>
    <row r="3170" spans="2:7" x14ac:dyDescent="0.35">
      <c r="B3170" s="28">
        <f t="shared" si="101"/>
        <v>46093.333333325689</v>
      </c>
      <c r="C3170" s="26">
        <f t="shared" si="100"/>
        <v>46093.333333325689</v>
      </c>
      <c r="D3170" s="30"/>
      <c r="E3170" s="30">
        <v>0.55756502600000002</v>
      </c>
      <c r="F3170" s="30"/>
      <c r="G3170"/>
    </row>
    <row r="3171" spans="2:7" x14ac:dyDescent="0.35">
      <c r="B3171" s="28">
        <f t="shared" si="101"/>
        <v>46093.374999992353</v>
      </c>
      <c r="C3171" s="26">
        <f t="shared" si="100"/>
        <v>46093.374999992353</v>
      </c>
      <c r="D3171" s="30"/>
      <c r="E3171" s="30">
        <v>0.54849182200000002</v>
      </c>
      <c r="F3171" s="30"/>
      <c r="G3171"/>
    </row>
    <row r="3172" spans="2:7" x14ac:dyDescent="0.35">
      <c r="B3172" s="28">
        <f t="shared" si="101"/>
        <v>46093.416666659017</v>
      </c>
      <c r="C3172" s="26">
        <f t="shared" si="100"/>
        <v>46093.416666659017</v>
      </c>
      <c r="D3172" s="30"/>
      <c r="E3172" s="30">
        <v>0.54239297399999997</v>
      </c>
      <c r="F3172" s="30"/>
      <c r="G3172"/>
    </row>
    <row r="3173" spans="2:7" x14ac:dyDescent="0.35">
      <c r="B3173" s="28">
        <f t="shared" si="101"/>
        <v>46093.458333325681</v>
      </c>
      <c r="C3173" s="26">
        <f t="shared" si="100"/>
        <v>46093.458333325681</v>
      </c>
      <c r="D3173" s="30"/>
      <c r="E3173" s="30">
        <v>0.53876685899999999</v>
      </c>
      <c r="F3173" s="30"/>
      <c r="G3173"/>
    </row>
    <row r="3174" spans="2:7" x14ac:dyDescent="0.35">
      <c r="B3174" s="28">
        <f t="shared" si="101"/>
        <v>46093.499999992346</v>
      </c>
      <c r="C3174" s="26">
        <f t="shared" si="100"/>
        <v>46093.499999992346</v>
      </c>
      <c r="D3174" s="30"/>
      <c r="E3174" s="30">
        <v>0.53883719299999999</v>
      </c>
      <c r="F3174" s="30"/>
      <c r="G3174"/>
    </row>
    <row r="3175" spans="2:7" x14ac:dyDescent="0.35">
      <c r="B3175" s="28">
        <f t="shared" si="101"/>
        <v>46093.54166665901</v>
      </c>
      <c r="C3175" s="26">
        <f t="shared" si="100"/>
        <v>46093.54166665901</v>
      </c>
      <c r="D3175" s="30"/>
      <c r="E3175" s="30">
        <v>0.538044945</v>
      </c>
      <c r="F3175" s="30"/>
      <c r="G3175"/>
    </row>
    <row r="3176" spans="2:7" x14ac:dyDescent="0.35">
      <c r="B3176" s="28">
        <f t="shared" si="101"/>
        <v>46093.583333325674</v>
      </c>
      <c r="C3176" s="26">
        <f t="shared" si="100"/>
        <v>46093.583333325674</v>
      </c>
      <c r="D3176" s="30"/>
      <c r="E3176" s="30">
        <v>0.53611474699999995</v>
      </c>
      <c r="F3176" s="30"/>
      <c r="G3176"/>
    </row>
    <row r="3177" spans="2:7" x14ac:dyDescent="0.35">
      <c r="B3177" s="28">
        <f t="shared" si="101"/>
        <v>46093.624999992338</v>
      </c>
      <c r="C3177" s="26">
        <f t="shared" si="100"/>
        <v>46093.624999992338</v>
      </c>
      <c r="D3177" s="30"/>
      <c r="E3177" s="30">
        <v>0.53567552299999999</v>
      </c>
      <c r="F3177" s="30"/>
      <c r="G3177"/>
    </row>
    <row r="3178" spans="2:7" x14ac:dyDescent="0.35">
      <c r="B3178" s="28">
        <f t="shared" si="101"/>
        <v>46093.666666659003</v>
      </c>
      <c r="C3178" s="26">
        <f t="shared" si="100"/>
        <v>46093.666666659003</v>
      </c>
      <c r="D3178" s="30"/>
      <c r="E3178" s="30">
        <v>0.53557660200000001</v>
      </c>
      <c r="F3178" s="30"/>
      <c r="G3178"/>
    </row>
    <row r="3179" spans="2:7" x14ac:dyDescent="0.35">
      <c r="B3179" s="28">
        <f t="shared" si="101"/>
        <v>46093.708333325667</v>
      </c>
      <c r="C3179" s="26">
        <f t="shared" si="100"/>
        <v>46093.708333325667</v>
      </c>
      <c r="D3179" s="30"/>
      <c r="E3179" s="30">
        <v>0.53842888600000005</v>
      </c>
      <c r="F3179" s="30"/>
      <c r="G3179"/>
    </row>
    <row r="3180" spans="2:7" x14ac:dyDescent="0.35">
      <c r="B3180" s="28">
        <f t="shared" si="101"/>
        <v>46093.749999992331</v>
      </c>
      <c r="C3180" s="26">
        <f t="shared" si="100"/>
        <v>46093.749999992331</v>
      </c>
      <c r="D3180" s="30"/>
      <c r="E3180" s="30">
        <v>0.53616193899999998</v>
      </c>
      <c r="F3180" s="30"/>
      <c r="G3180"/>
    </row>
    <row r="3181" spans="2:7" x14ac:dyDescent="0.35">
      <c r="B3181" s="28">
        <f t="shared" si="101"/>
        <v>46093.791666658995</v>
      </c>
      <c r="C3181" s="26">
        <f t="shared" si="100"/>
        <v>46093.791666658995</v>
      </c>
      <c r="D3181" s="30"/>
      <c r="E3181" s="30">
        <v>0.52926446699999996</v>
      </c>
      <c r="F3181" s="30"/>
      <c r="G3181"/>
    </row>
    <row r="3182" spans="2:7" x14ac:dyDescent="0.35">
      <c r="B3182" s="28">
        <f t="shared" si="101"/>
        <v>46093.83333332566</v>
      </c>
      <c r="C3182" s="26">
        <f t="shared" si="100"/>
        <v>46093.83333332566</v>
      </c>
      <c r="D3182" s="30"/>
      <c r="E3182" s="30">
        <v>0.51900112300000001</v>
      </c>
      <c r="F3182" s="30"/>
      <c r="G3182"/>
    </row>
    <row r="3183" spans="2:7" x14ac:dyDescent="0.35">
      <c r="B3183" s="28">
        <f t="shared" si="101"/>
        <v>46093.874999992324</v>
      </c>
      <c r="C3183" s="26">
        <f t="shared" si="100"/>
        <v>46093.874999992324</v>
      </c>
      <c r="D3183" s="30"/>
      <c r="E3183" s="30">
        <v>0.499983024</v>
      </c>
      <c r="F3183" s="30"/>
      <c r="G3183"/>
    </row>
    <row r="3184" spans="2:7" x14ac:dyDescent="0.35">
      <c r="B3184" s="28">
        <f t="shared" si="101"/>
        <v>46093.916666658988</v>
      </c>
      <c r="C3184" s="26">
        <f t="shared" si="100"/>
        <v>46093.916666658988</v>
      </c>
      <c r="D3184" s="30"/>
      <c r="E3184" s="30">
        <v>0.48984137700000002</v>
      </c>
      <c r="F3184" s="30"/>
      <c r="G3184"/>
    </row>
    <row r="3185" spans="2:7" x14ac:dyDescent="0.35">
      <c r="B3185" s="28">
        <f t="shared" si="101"/>
        <v>46093.958333325652</v>
      </c>
      <c r="C3185" s="26">
        <f t="shared" si="100"/>
        <v>46093.958333325652</v>
      </c>
      <c r="D3185" s="30"/>
      <c r="E3185" s="30">
        <v>0.48174642899999998</v>
      </c>
      <c r="F3185" s="30"/>
      <c r="G3185"/>
    </row>
    <row r="3186" spans="2:7" x14ac:dyDescent="0.35">
      <c r="B3186" s="28">
        <f t="shared" si="101"/>
        <v>46093.999999992317</v>
      </c>
      <c r="C3186" s="26">
        <f t="shared" si="100"/>
        <v>46093.999999992317</v>
      </c>
      <c r="D3186" s="30"/>
      <c r="E3186" s="30">
        <v>0.43396918299999998</v>
      </c>
      <c r="F3186" s="30"/>
      <c r="G3186"/>
    </row>
    <row r="3187" spans="2:7" x14ac:dyDescent="0.35">
      <c r="B3187" s="28">
        <f t="shared" si="101"/>
        <v>46094.041666658981</v>
      </c>
      <c r="C3187" s="26">
        <f t="shared" si="100"/>
        <v>46094.041666658981</v>
      </c>
      <c r="D3187" s="30"/>
      <c r="E3187" s="30">
        <v>0.43129162799999998</v>
      </c>
      <c r="F3187" s="30"/>
      <c r="G3187"/>
    </row>
    <row r="3188" spans="2:7" x14ac:dyDescent="0.35">
      <c r="B3188" s="28">
        <f t="shared" si="101"/>
        <v>46094.083333325645</v>
      </c>
      <c r="C3188" s="26">
        <f t="shared" si="100"/>
        <v>46094.083333325645</v>
      </c>
      <c r="D3188" s="30"/>
      <c r="E3188" s="30">
        <v>0.435764182</v>
      </c>
      <c r="F3188" s="30"/>
      <c r="G3188"/>
    </row>
    <row r="3189" spans="2:7" x14ac:dyDescent="0.35">
      <c r="B3189" s="28">
        <f t="shared" si="101"/>
        <v>46094.124999992309</v>
      </c>
      <c r="C3189" s="26">
        <f t="shared" si="100"/>
        <v>46094.124999992309</v>
      </c>
      <c r="D3189" s="30"/>
      <c r="E3189" s="30">
        <v>0.44218953100000002</v>
      </c>
      <c r="F3189" s="30"/>
      <c r="G3189"/>
    </row>
    <row r="3190" spans="2:7" x14ac:dyDescent="0.35">
      <c r="B3190" s="28">
        <f t="shared" si="101"/>
        <v>46094.166666658974</v>
      </c>
      <c r="C3190" s="26">
        <f t="shared" si="100"/>
        <v>46094.166666658974</v>
      </c>
      <c r="D3190" s="30"/>
      <c r="E3190" s="30">
        <v>0.44708326700000001</v>
      </c>
      <c r="F3190" s="30"/>
      <c r="G3190"/>
    </row>
    <row r="3191" spans="2:7" x14ac:dyDescent="0.35">
      <c r="B3191" s="28">
        <f t="shared" si="101"/>
        <v>46094.208333325638</v>
      </c>
      <c r="C3191" s="26">
        <f t="shared" si="100"/>
        <v>46094.208333325638</v>
      </c>
      <c r="D3191" s="30"/>
      <c r="E3191" s="30">
        <v>0.46133094000000002</v>
      </c>
      <c r="F3191" s="30"/>
      <c r="G3191"/>
    </row>
    <row r="3192" spans="2:7" x14ac:dyDescent="0.35">
      <c r="B3192" s="28">
        <f t="shared" si="101"/>
        <v>46094.249999992302</v>
      </c>
      <c r="C3192" s="26">
        <f t="shared" si="100"/>
        <v>46094.249999992302</v>
      </c>
      <c r="D3192" s="30"/>
      <c r="E3192" s="30">
        <v>0.47928517300000001</v>
      </c>
      <c r="F3192" s="30"/>
      <c r="G3192"/>
    </row>
    <row r="3193" spans="2:7" x14ac:dyDescent="0.35">
      <c r="B3193" s="28">
        <f t="shared" si="101"/>
        <v>46094.291666658966</v>
      </c>
      <c r="C3193" s="26">
        <f t="shared" si="100"/>
        <v>46094.291666658966</v>
      </c>
      <c r="D3193" s="30"/>
      <c r="E3193" s="30">
        <v>0.51042365700000003</v>
      </c>
      <c r="F3193" s="30"/>
      <c r="G3193"/>
    </row>
    <row r="3194" spans="2:7" x14ac:dyDescent="0.35">
      <c r="B3194" s="28">
        <f t="shared" si="101"/>
        <v>46094.333333325631</v>
      </c>
      <c r="C3194" s="26">
        <f t="shared" si="100"/>
        <v>46094.333333325631</v>
      </c>
      <c r="D3194" s="30"/>
      <c r="E3194" s="30">
        <v>0.52589686099999999</v>
      </c>
      <c r="F3194" s="30"/>
      <c r="G3194"/>
    </row>
    <row r="3195" spans="2:7" x14ac:dyDescent="0.35">
      <c r="B3195" s="28">
        <f t="shared" si="101"/>
        <v>46094.374999992295</v>
      </c>
      <c r="C3195" s="26">
        <f t="shared" si="100"/>
        <v>46094.374999992295</v>
      </c>
      <c r="D3195" s="30"/>
      <c r="E3195" s="30">
        <v>0.52980803300000001</v>
      </c>
      <c r="F3195" s="30"/>
      <c r="G3195"/>
    </row>
    <row r="3196" spans="2:7" x14ac:dyDescent="0.35">
      <c r="B3196" s="28">
        <f t="shared" si="101"/>
        <v>46094.416666658959</v>
      </c>
      <c r="C3196" s="26">
        <f t="shared" si="100"/>
        <v>46094.416666658959</v>
      </c>
      <c r="D3196" s="30"/>
      <c r="E3196" s="30">
        <v>0.526707814</v>
      </c>
      <c r="F3196" s="30"/>
      <c r="G3196"/>
    </row>
    <row r="3197" spans="2:7" x14ac:dyDescent="0.35">
      <c r="B3197" s="28">
        <f t="shared" si="101"/>
        <v>46094.458333325623</v>
      </c>
      <c r="C3197" s="26">
        <f t="shared" si="100"/>
        <v>46094.458333325623</v>
      </c>
      <c r="D3197" s="30"/>
      <c r="E3197" s="30">
        <v>0.52036065099999995</v>
      </c>
      <c r="F3197" s="30"/>
      <c r="G3197"/>
    </row>
    <row r="3198" spans="2:7" x14ac:dyDescent="0.35">
      <c r="B3198" s="28">
        <f t="shared" si="101"/>
        <v>46094.499999992287</v>
      </c>
      <c r="C3198" s="26">
        <f t="shared" si="100"/>
        <v>46094.499999992287</v>
      </c>
      <c r="D3198" s="30"/>
      <c r="E3198" s="30">
        <v>0.52034075300000004</v>
      </c>
      <c r="F3198" s="30"/>
      <c r="G3198"/>
    </row>
    <row r="3199" spans="2:7" x14ac:dyDescent="0.35">
      <c r="B3199" s="28">
        <f t="shared" si="101"/>
        <v>46094.541666658952</v>
      </c>
      <c r="C3199" s="26">
        <f t="shared" si="100"/>
        <v>46094.541666658952</v>
      </c>
      <c r="D3199" s="30"/>
      <c r="E3199" s="30">
        <v>0.52272472299999995</v>
      </c>
      <c r="F3199" s="30"/>
      <c r="G3199"/>
    </row>
    <row r="3200" spans="2:7" x14ac:dyDescent="0.35">
      <c r="B3200" s="28">
        <f t="shared" si="101"/>
        <v>46094.583333325616</v>
      </c>
      <c r="C3200" s="26">
        <f t="shared" si="100"/>
        <v>46094.583333325616</v>
      </c>
      <c r="D3200" s="30"/>
      <c r="E3200" s="30">
        <v>0.507001602</v>
      </c>
      <c r="F3200" s="30"/>
      <c r="G3200"/>
    </row>
    <row r="3201" spans="2:7" x14ac:dyDescent="0.35">
      <c r="B3201" s="28">
        <f t="shared" si="101"/>
        <v>46094.62499999228</v>
      </c>
      <c r="C3201" s="26">
        <f t="shared" si="100"/>
        <v>46094.62499999228</v>
      </c>
      <c r="D3201" s="30"/>
      <c r="E3201" s="30">
        <v>0.49218311799999998</v>
      </c>
      <c r="F3201" s="30"/>
      <c r="G3201"/>
    </row>
    <row r="3202" spans="2:7" x14ac:dyDescent="0.35">
      <c r="B3202" s="28">
        <f t="shared" si="101"/>
        <v>46094.666666658944</v>
      </c>
      <c r="C3202" s="26">
        <f t="shared" si="100"/>
        <v>46094.666666658944</v>
      </c>
      <c r="D3202" s="30"/>
      <c r="E3202" s="30">
        <v>0.49058011800000001</v>
      </c>
      <c r="F3202" s="30"/>
      <c r="G3202"/>
    </row>
    <row r="3203" spans="2:7" x14ac:dyDescent="0.35">
      <c r="B3203" s="28">
        <f t="shared" si="101"/>
        <v>46094.708333325609</v>
      </c>
      <c r="C3203" s="26">
        <f t="shared" si="100"/>
        <v>46094.708333325609</v>
      </c>
      <c r="D3203" s="30"/>
      <c r="E3203" s="30">
        <v>0.49790648300000001</v>
      </c>
      <c r="F3203" s="30"/>
      <c r="G3203"/>
    </row>
    <row r="3204" spans="2:7" x14ac:dyDescent="0.35">
      <c r="B3204" s="28">
        <f t="shared" si="101"/>
        <v>46094.749999992273</v>
      </c>
      <c r="C3204" s="26">
        <f t="shared" si="100"/>
        <v>46094.749999992273</v>
      </c>
      <c r="D3204" s="30"/>
      <c r="E3204" s="30">
        <v>0.49918010099999999</v>
      </c>
      <c r="F3204" s="30"/>
      <c r="G3204"/>
    </row>
    <row r="3205" spans="2:7" x14ac:dyDescent="0.35">
      <c r="B3205" s="28">
        <f t="shared" si="101"/>
        <v>46094.791666658937</v>
      </c>
      <c r="C3205" s="26">
        <f t="shared" si="100"/>
        <v>46094.791666658937</v>
      </c>
      <c r="D3205" s="30"/>
      <c r="E3205" s="30">
        <v>0.50025395299999997</v>
      </c>
      <c r="F3205" s="30"/>
      <c r="G3205"/>
    </row>
    <row r="3206" spans="2:7" x14ac:dyDescent="0.35">
      <c r="B3206" s="28">
        <f t="shared" si="101"/>
        <v>46094.833333325601</v>
      </c>
      <c r="C3206" s="26">
        <f t="shared" si="100"/>
        <v>46094.833333325601</v>
      </c>
      <c r="D3206" s="30"/>
      <c r="E3206" s="30">
        <v>0.49106997800000002</v>
      </c>
      <c r="F3206" s="30"/>
      <c r="G3206"/>
    </row>
    <row r="3207" spans="2:7" x14ac:dyDescent="0.35">
      <c r="B3207" s="28">
        <f t="shared" si="101"/>
        <v>46094.874999992266</v>
      </c>
      <c r="C3207" s="26">
        <f t="shared" si="100"/>
        <v>46094.874999992266</v>
      </c>
      <c r="D3207" s="30"/>
      <c r="E3207" s="30">
        <v>0.46991222300000002</v>
      </c>
      <c r="F3207" s="30"/>
      <c r="G3207"/>
    </row>
    <row r="3208" spans="2:7" x14ac:dyDescent="0.35">
      <c r="B3208" s="28">
        <f t="shared" si="101"/>
        <v>46094.91666665893</v>
      </c>
      <c r="C3208" s="26">
        <f t="shared" si="100"/>
        <v>46094.91666665893</v>
      </c>
      <c r="D3208" s="30"/>
      <c r="E3208" s="30">
        <v>0.47124274999999999</v>
      </c>
      <c r="F3208" s="30"/>
      <c r="G3208"/>
    </row>
    <row r="3209" spans="2:7" x14ac:dyDescent="0.35">
      <c r="B3209" s="28">
        <f t="shared" si="101"/>
        <v>46094.958333325594</v>
      </c>
      <c r="C3209" s="26">
        <f t="shared" si="100"/>
        <v>46094.958333325594</v>
      </c>
      <c r="D3209" s="30"/>
      <c r="E3209" s="30">
        <v>0.469680398</v>
      </c>
      <c r="F3209" s="30"/>
      <c r="G3209"/>
    </row>
    <row r="3210" spans="2:7" x14ac:dyDescent="0.35">
      <c r="B3210" s="28">
        <f t="shared" si="101"/>
        <v>46094.999999992258</v>
      </c>
      <c r="C3210" s="26">
        <f t="shared" si="100"/>
        <v>46094.999999992258</v>
      </c>
      <c r="D3210" s="30"/>
      <c r="E3210" s="30">
        <v>0.43583501899999999</v>
      </c>
      <c r="F3210" s="30"/>
      <c r="G3210"/>
    </row>
    <row r="3211" spans="2:7" x14ac:dyDescent="0.35">
      <c r="B3211" s="28">
        <f t="shared" si="101"/>
        <v>46095.041666658923</v>
      </c>
      <c r="C3211" s="26">
        <f t="shared" si="100"/>
        <v>46095.041666658923</v>
      </c>
      <c r="D3211" s="30"/>
      <c r="E3211" s="30">
        <v>0.43314595299999997</v>
      </c>
      <c r="F3211" s="30"/>
      <c r="G3211"/>
    </row>
    <row r="3212" spans="2:7" x14ac:dyDescent="0.35">
      <c r="B3212" s="28">
        <f t="shared" si="101"/>
        <v>46095.083333325587</v>
      </c>
      <c r="C3212" s="26">
        <f t="shared" si="100"/>
        <v>46095.083333325587</v>
      </c>
      <c r="D3212" s="30"/>
      <c r="E3212" s="30">
        <v>0.437637736</v>
      </c>
      <c r="F3212" s="30"/>
      <c r="G3212"/>
    </row>
    <row r="3213" spans="2:7" x14ac:dyDescent="0.35">
      <c r="B3213" s="28">
        <f t="shared" si="101"/>
        <v>46095.124999992251</v>
      </c>
      <c r="C3213" s="26">
        <f t="shared" si="100"/>
        <v>46095.124999992251</v>
      </c>
      <c r="D3213" s="30"/>
      <c r="E3213" s="30">
        <v>0.44409071100000003</v>
      </c>
      <c r="F3213" s="30"/>
      <c r="G3213"/>
    </row>
    <row r="3214" spans="2:7" x14ac:dyDescent="0.35">
      <c r="B3214" s="28">
        <f t="shared" si="101"/>
        <v>46095.166666658915</v>
      </c>
      <c r="C3214" s="26">
        <f t="shared" si="100"/>
        <v>46095.166666658915</v>
      </c>
      <c r="D3214" s="30"/>
      <c r="E3214" s="30">
        <v>0.44900548699999998</v>
      </c>
      <c r="F3214" s="30"/>
      <c r="G3214"/>
    </row>
    <row r="3215" spans="2:7" x14ac:dyDescent="0.35">
      <c r="B3215" s="28">
        <f t="shared" si="101"/>
        <v>46095.20833332558</v>
      </c>
      <c r="C3215" s="26">
        <f t="shared" si="100"/>
        <v>46095.20833332558</v>
      </c>
      <c r="D3215" s="30"/>
      <c r="E3215" s="30">
        <v>0.46331441800000001</v>
      </c>
      <c r="F3215" s="30"/>
      <c r="G3215"/>
    </row>
    <row r="3216" spans="2:7" x14ac:dyDescent="0.35">
      <c r="B3216" s="28">
        <f t="shared" si="101"/>
        <v>46095.249999992244</v>
      </c>
      <c r="C3216" s="26">
        <f t="shared" si="100"/>
        <v>46095.249999992244</v>
      </c>
      <c r="D3216" s="30"/>
      <c r="E3216" s="30">
        <v>0.48134584499999999</v>
      </c>
      <c r="F3216" s="30"/>
      <c r="G3216"/>
    </row>
    <row r="3217" spans="2:7" x14ac:dyDescent="0.35">
      <c r="B3217" s="28">
        <f t="shared" si="101"/>
        <v>46095.291666658908</v>
      </c>
      <c r="C3217" s="26">
        <f t="shared" si="100"/>
        <v>46095.291666658908</v>
      </c>
      <c r="D3217" s="30"/>
      <c r="E3217" s="30">
        <v>0.51261820800000002</v>
      </c>
      <c r="F3217" s="30"/>
      <c r="G3217"/>
    </row>
    <row r="3218" spans="2:7" x14ac:dyDescent="0.35">
      <c r="B3218" s="28">
        <f t="shared" si="101"/>
        <v>46095.333333325572</v>
      </c>
      <c r="C3218" s="26">
        <f t="shared" si="100"/>
        <v>46095.333333325572</v>
      </c>
      <c r="D3218" s="30"/>
      <c r="E3218" s="30">
        <v>0.52815793799999999</v>
      </c>
      <c r="F3218" s="30"/>
      <c r="G3218"/>
    </row>
    <row r="3219" spans="2:7" x14ac:dyDescent="0.35">
      <c r="B3219" s="28">
        <f t="shared" si="101"/>
        <v>46095.374999992237</v>
      </c>
      <c r="C3219" s="26">
        <f t="shared" ref="C3219:C3282" si="102">B3219</f>
        <v>46095.374999992237</v>
      </c>
      <c r="D3219" s="30"/>
      <c r="E3219" s="30">
        <v>0.53208592600000004</v>
      </c>
      <c r="F3219" s="30"/>
      <c r="G3219"/>
    </row>
    <row r="3220" spans="2:7" x14ac:dyDescent="0.35">
      <c r="B3220" s="28">
        <f t="shared" ref="B3220:B3283" si="103">B3219+1/24</f>
        <v>46095.416666658901</v>
      </c>
      <c r="C3220" s="26">
        <f t="shared" si="102"/>
        <v>46095.416666658901</v>
      </c>
      <c r="D3220" s="30"/>
      <c r="E3220" s="30">
        <v>0.52897237699999999</v>
      </c>
      <c r="F3220" s="30"/>
      <c r="G3220"/>
    </row>
    <row r="3221" spans="2:7" x14ac:dyDescent="0.35">
      <c r="B3221" s="28">
        <f t="shared" si="103"/>
        <v>46095.458333325565</v>
      </c>
      <c r="C3221" s="26">
        <f t="shared" si="102"/>
        <v>46095.458333325565</v>
      </c>
      <c r="D3221" s="30"/>
      <c r="E3221" s="30">
        <v>0.52259792500000002</v>
      </c>
      <c r="F3221" s="30"/>
      <c r="G3221"/>
    </row>
    <row r="3222" spans="2:7" x14ac:dyDescent="0.35">
      <c r="B3222" s="28">
        <f t="shared" si="103"/>
        <v>46095.499999992229</v>
      </c>
      <c r="C3222" s="26">
        <f t="shared" si="102"/>
        <v>46095.499999992229</v>
      </c>
      <c r="D3222" s="30"/>
      <c r="E3222" s="30">
        <v>0.52257794099999999</v>
      </c>
      <c r="F3222" s="30"/>
      <c r="G3222"/>
    </row>
    <row r="3223" spans="2:7" x14ac:dyDescent="0.35">
      <c r="B3223" s="28">
        <f t="shared" si="103"/>
        <v>46095.541666658894</v>
      </c>
      <c r="C3223" s="26">
        <f t="shared" si="102"/>
        <v>46095.541666658894</v>
      </c>
      <c r="D3223" s="30"/>
      <c r="E3223" s="30">
        <v>0.52497216099999999</v>
      </c>
      <c r="F3223" s="30"/>
      <c r="G3223"/>
    </row>
    <row r="3224" spans="2:7" x14ac:dyDescent="0.35">
      <c r="B3224" s="28">
        <f t="shared" si="103"/>
        <v>46095.583333325558</v>
      </c>
      <c r="C3224" s="26">
        <f t="shared" si="102"/>
        <v>46095.583333325558</v>
      </c>
      <c r="D3224" s="30"/>
      <c r="E3224" s="30">
        <v>0.50918143999999999</v>
      </c>
      <c r="F3224" s="30"/>
      <c r="G3224"/>
    </row>
    <row r="3225" spans="2:7" x14ac:dyDescent="0.35">
      <c r="B3225" s="28">
        <f t="shared" si="103"/>
        <v>46095.624999992222</v>
      </c>
      <c r="C3225" s="26">
        <f t="shared" si="102"/>
        <v>46095.624999992222</v>
      </c>
      <c r="D3225" s="30"/>
      <c r="E3225" s="30">
        <v>0.494299243</v>
      </c>
      <c r="F3225" s="30"/>
      <c r="G3225"/>
    </row>
    <row r="3226" spans="2:7" x14ac:dyDescent="0.35">
      <c r="B3226" s="28">
        <f t="shared" si="103"/>
        <v>46095.666666658886</v>
      </c>
      <c r="C3226" s="26">
        <f t="shared" si="102"/>
        <v>46095.666666658886</v>
      </c>
      <c r="D3226" s="30"/>
      <c r="E3226" s="30">
        <v>0.492689351</v>
      </c>
      <c r="F3226" s="30"/>
      <c r="G3226"/>
    </row>
    <row r="3227" spans="2:7" x14ac:dyDescent="0.35">
      <c r="B3227" s="28">
        <f t="shared" si="103"/>
        <v>46095.70833332555</v>
      </c>
      <c r="C3227" s="26">
        <f t="shared" si="102"/>
        <v>46095.70833332555</v>
      </c>
      <c r="D3227" s="30"/>
      <c r="E3227" s="30">
        <v>0.50004721699999999</v>
      </c>
      <c r="F3227" s="30"/>
      <c r="G3227"/>
    </row>
    <row r="3228" spans="2:7" x14ac:dyDescent="0.35">
      <c r="B3228" s="28">
        <f t="shared" si="103"/>
        <v>46095.749999992215</v>
      </c>
      <c r="C3228" s="26">
        <f t="shared" si="102"/>
        <v>46095.749999992215</v>
      </c>
      <c r="D3228" s="30"/>
      <c r="E3228" s="30">
        <v>0.50132631100000002</v>
      </c>
      <c r="F3228" s="30"/>
      <c r="G3228"/>
    </row>
    <row r="3229" spans="2:7" x14ac:dyDescent="0.35">
      <c r="B3229" s="28">
        <f t="shared" si="103"/>
        <v>46095.791666658879</v>
      </c>
      <c r="C3229" s="26">
        <f t="shared" si="102"/>
        <v>46095.791666658879</v>
      </c>
      <c r="D3229" s="30"/>
      <c r="E3229" s="30">
        <v>0.50240477900000002</v>
      </c>
      <c r="F3229" s="30"/>
      <c r="G3229"/>
    </row>
    <row r="3230" spans="2:7" x14ac:dyDescent="0.35">
      <c r="B3230" s="28">
        <f t="shared" si="103"/>
        <v>46095.833333325543</v>
      </c>
      <c r="C3230" s="26">
        <f t="shared" si="102"/>
        <v>46095.833333325543</v>
      </c>
      <c r="D3230" s="30"/>
      <c r="E3230" s="30">
        <v>0.49318131799999998</v>
      </c>
      <c r="F3230" s="30"/>
      <c r="G3230"/>
    </row>
    <row r="3231" spans="2:7" x14ac:dyDescent="0.35">
      <c r="B3231" s="28">
        <f t="shared" si="103"/>
        <v>46095.874999992207</v>
      </c>
      <c r="C3231" s="26">
        <f t="shared" si="102"/>
        <v>46095.874999992207</v>
      </c>
      <c r="D3231" s="30"/>
      <c r="E3231" s="30">
        <v>0.47193259599999998</v>
      </c>
      <c r="F3231" s="30"/>
      <c r="G3231"/>
    </row>
    <row r="3232" spans="2:7" x14ac:dyDescent="0.35">
      <c r="B3232" s="28">
        <f t="shared" si="103"/>
        <v>46095.916666658872</v>
      </c>
      <c r="C3232" s="26">
        <f t="shared" si="102"/>
        <v>46095.916666658872</v>
      </c>
      <c r="D3232" s="30"/>
      <c r="E3232" s="30">
        <v>0.47326884400000002</v>
      </c>
      <c r="F3232" s="30"/>
      <c r="G3232"/>
    </row>
    <row r="3233" spans="2:7" x14ac:dyDescent="0.35">
      <c r="B3233" s="28">
        <f t="shared" si="103"/>
        <v>46095.958333325536</v>
      </c>
      <c r="C3233" s="26">
        <f t="shared" si="102"/>
        <v>46095.958333325536</v>
      </c>
      <c r="D3233" s="30"/>
      <c r="E3233" s="30">
        <v>0.47169977400000002</v>
      </c>
      <c r="F3233" s="30"/>
      <c r="G3233"/>
    </row>
    <row r="3234" spans="2:7" x14ac:dyDescent="0.35">
      <c r="B3234" s="28">
        <f t="shared" si="103"/>
        <v>46095.9999999922</v>
      </c>
      <c r="C3234" s="26">
        <f t="shared" si="102"/>
        <v>46095.9999999922</v>
      </c>
      <c r="D3234" s="30"/>
      <c r="E3234" s="30">
        <v>0.47038471700000001</v>
      </c>
      <c r="F3234" s="30"/>
      <c r="G3234"/>
    </row>
    <row r="3235" spans="2:7" x14ac:dyDescent="0.35">
      <c r="B3235" s="28">
        <f t="shared" si="103"/>
        <v>46096.041666658864</v>
      </c>
      <c r="C3235" s="26">
        <f t="shared" si="102"/>
        <v>46096.041666658864</v>
      </c>
      <c r="D3235" s="30"/>
      <c r="E3235" s="30">
        <v>0.45957511699999998</v>
      </c>
      <c r="F3235" s="30"/>
      <c r="G3235"/>
    </row>
    <row r="3236" spans="2:7" x14ac:dyDescent="0.35">
      <c r="B3236" s="28">
        <f t="shared" si="103"/>
        <v>46096.083333325529</v>
      </c>
      <c r="C3236" s="26">
        <f t="shared" si="102"/>
        <v>46096.083333325529</v>
      </c>
      <c r="D3236" s="30"/>
      <c r="E3236" s="30">
        <v>0.459014804</v>
      </c>
      <c r="F3236" s="30"/>
      <c r="G3236"/>
    </row>
    <row r="3237" spans="2:7" x14ac:dyDescent="0.35">
      <c r="B3237" s="28">
        <f t="shared" si="103"/>
        <v>46096.124999992193</v>
      </c>
      <c r="C3237" s="26">
        <f t="shared" si="102"/>
        <v>46096.124999992193</v>
      </c>
      <c r="D3237" s="30"/>
      <c r="E3237" s="30">
        <v>0.46845607099999997</v>
      </c>
      <c r="F3237" s="30"/>
      <c r="G3237"/>
    </row>
    <row r="3238" spans="2:7" x14ac:dyDescent="0.35">
      <c r="B3238" s="28">
        <f t="shared" si="103"/>
        <v>46096.166666658857</v>
      </c>
      <c r="C3238" s="26">
        <f t="shared" si="102"/>
        <v>46096.166666658857</v>
      </c>
      <c r="D3238" s="30"/>
      <c r="E3238" s="30">
        <v>0.475965998</v>
      </c>
      <c r="F3238" s="30"/>
      <c r="G3238"/>
    </row>
    <row r="3239" spans="2:7" x14ac:dyDescent="0.35">
      <c r="B3239" s="28">
        <f t="shared" si="103"/>
        <v>46096.208333325521</v>
      </c>
      <c r="C3239" s="26">
        <f t="shared" si="102"/>
        <v>46096.208333325521</v>
      </c>
      <c r="D3239" s="30"/>
      <c r="E3239" s="30">
        <v>0.49473135299999998</v>
      </c>
      <c r="F3239" s="30"/>
      <c r="G3239"/>
    </row>
    <row r="3240" spans="2:7" x14ac:dyDescent="0.35">
      <c r="B3240" s="28">
        <f t="shared" si="103"/>
        <v>46096.249999992186</v>
      </c>
      <c r="C3240" s="26">
        <f t="shared" si="102"/>
        <v>46096.249999992186</v>
      </c>
      <c r="D3240" s="30"/>
      <c r="E3240" s="30">
        <v>0.53262980900000001</v>
      </c>
      <c r="F3240" s="30"/>
      <c r="G3240"/>
    </row>
    <row r="3241" spans="2:7" x14ac:dyDescent="0.35">
      <c r="B3241" s="28">
        <f t="shared" si="103"/>
        <v>46096.29166665885</v>
      </c>
      <c r="C3241" s="26">
        <f t="shared" si="102"/>
        <v>46096.29166665885</v>
      </c>
      <c r="D3241" s="30"/>
      <c r="E3241" s="30">
        <v>0.56949155699999998</v>
      </c>
      <c r="F3241" s="30"/>
      <c r="G3241"/>
    </row>
    <row r="3242" spans="2:7" x14ac:dyDescent="0.35">
      <c r="B3242" s="28">
        <f t="shared" si="103"/>
        <v>46096.333333325514</v>
      </c>
      <c r="C3242" s="26">
        <f t="shared" si="102"/>
        <v>46096.333333325514</v>
      </c>
      <c r="D3242" s="30"/>
      <c r="E3242" s="30">
        <v>0.56644810300000004</v>
      </c>
      <c r="F3242" s="30"/>
      <c r="G3242"/>
    </row>
    <row r="3243" spans="2:7" x14ac:dyDescent="0.35">
      <c r="B3243" s="28">
        <f t="shared" si="103"/>
        <v>46096.374999992178</v>
      </c>
      <c r="C3243" s="26">
        <f t="shared" si="102"/>
        <v>46096.374999992178</v>
      </c>
      <c r="D3243" s="30"/>
      <c r="E3243" s="30">
        <v>0.55723034599999999</v>
      </c>
      <c r="F3243" s="30"/>
      <c r="G3243"/>
    </row>
    <row r="3244" spans="2:7" x14ac:dyDescent="0.35">
      <c r="B3244" s="28">
        <f t="shared" si="103"/>
        <v>46096.416666658843</v>
      </c>
      <c r="C3244" s="26">
        <f t="shared" si="102"/>
        <v>46096.416666658843</v>
      </c>
      <c r="D3244" s="30"/>
      <c r="E3244" s="30">
        <v>0.55103433099999999</v>
      </c>
      <c r="F3244" s="30"/>
      <c r="G3244"/>
    </row>
    <row r="3245" spans="2:7" x14ac:dyDescent="0.35">
      <c r="B3245" s="28">
        <f t="shared" si="103"/>
        <v>46096.458333325507</v>
      </c>
      <c r="C3245" s="26">
        <f t="shared" si="102"/>
        <v>46096.458333325507</v>
      </c>
      <c r="D3245" s="30"/>
      <c r="E3245" s="30">
        <v>0.54735044499999996</v>
      </c>
      <c r="F3245" s="30"/>
      <c r="G3245"/>
    </row>
    <row r="3246" spans="2:7" x14ac:dyDescent="0.35">
      <c r="B3246" s="28">
        <f t="shared" si="103"/>
        <v>46096.499999992171</v>
      </c>
      <c r="C3246" s="26">
        <f t="shared" si="102"/>
        <v>46096.499999992171</v>
      </c>
      <c r="D3246" s="30"/>
      <c r="E3246" s="30">
        <v>0.54742190000000002</v>
      </c>
      <c r="F3246" s="30"/>
      <c r="G3246"/>
    </row>
    <row r="3247" spans="2:7" x14ac:dyDescent="0.35">
      <c r="B3247" s="28">
        <f t="shared" si="103"/>
        <v>46096.541666658835</v>
      </c>
      <c r="C3247" s="26">
        <f t="shared" si="102"/>
        <v>46096.541666658835</v>
      </c>
      <c r="D3247" s="30"/>
      <c r="E3247" s="30">
        <v>0.54661702999999995</v>
      </c>
      <c r="F3247" s="30"/>
      <c r="G3247"/>
    </row>
    <row r="3248" spans="2:7" x14ac:dyDescent="0.35">
      <c r="B3248" s="28">
        <f t="shared" si="103"/>
        <v>46096.5833333255</v>
      </c>
      <c r="C3248" s="26">
        <f t="shared" si="102"/>
        <v>46096.5833333255</v>
      </c>
      <c r="D3248" s="30"/>
      <c r="E3248" s="30">
        <v>0.54465608099999996</v>
      </c>
      <c r="F3248" s="30"/>
      <c r="G3248"/>
    </row>
    <row r="3249" spans="2:7" x14ac:dyDescent="0.35">
      <c r="B3249" s="28">
        <f t="shared" si="103"/>
        <v>46096.624999992164</v>
      </c>
      <c r="C3249" s="26">
        <f t="shared" si="102"/>
        <v>46096.624999992164</v>
      </c>
      <c r="D3249" s="30"/>
      <c r="E3249" s="30">
        <v>0.54420985899999996</v>
      </c>
      <c r="F3249" s="30"/>
      <c r="G3249"/>
    </row>
    <row r="3250" spans="2:7" x14ac:dyDescent="0.35">
      <c r="B3250" s="28">
        <f t="shared" si="103"/>
        <v>46096.666666658828</v>
      </c>
      <c r="C3250" s="26">
        <f t="shared" si="102"/>
        <v>46096.666666658828</v>
      </c>
      <c r="D3250" s="30"/>
      <c r="E3250" s="30">
        <v>0.54410936200000004</v>
      </c>
      <c r="F3250" s="30"/>
      <c r="G3250"/>
    </row>
    <row r="3251" spans="2:7" x14ac:dyDescent="0.35">
      <c r="B3251" s="28">
        <f t="shared" si="103"/>
        <v>46096.708333325492</v>
      </c>
      <c r="C3251" s="26">
        <f t="shared" si="102"/>
        <v>46096.708333325492</v>
      </c>
      <c r="D3251" s="30"/>
      <c r="E3251" s="30">
        <v>0.54700708799999997</v>
      </c>
      <c r="F3251" s="30"/>
      <c r="G3251"/>
    </row>
    <row r="3252" spans="2:7" x14ac:dyDescent="0.35">
      <c r="B3252" s="28">
        <f t="shared" si="103"/>
        <v>46096.749999992157</v>
      </c>
      <c r="C3252" s="26">
        <f t="shared" si="102"/>
        <v>46096.749999992157</v>
      </c>
      <c r="D3252" s="30"/>
      <c r="E3252" s="30">
        <v>0.54470402399999995</v>
      </c>
      <c r="F3252" s="30"/>
      <c r="G3252"/>
    </row>
    <row r="3253" spans="2:7" x14ac:dyDescent="0.35">
      <c r="B3253" s="28">
        <f t="shared" si="103"/>
        <v>46096.791666658821</v>
      </c>
      <c r="C3253" s="26">
        <f t="shared" si="102"/>
        <v>46096.791666658821</v>
      </c>
      <c r="D3253" s="30"/>
      <c r="E3253" s="30">
        <v>0.53769666299999996</v>
      </c>
      <c r="F3253" s="30"/>
      <c r="G3253"/>
    </row>
    <row r="3254" spans="2:7" x14ac:dyDescent="0.35">
      <c r="B3254" s="28">
        <f t="shared" si="103"/>
        <v>46096.833333325485</v>
      </c>
      <c r="C3254" s="26">
        <f t="shared" si="102"/>
        <v>46096.833333325485</v>
      </c>
      <c r="D3254" s="30"/>
      <c r="E3254" s="30">
        <v>0.52726980400000001</v>
      </c>
      <c r="F3254" s="30"/>
      <c r="G3254"/>
    </row>
    <row r="3255" spans="2:7" x14ac:dyDescent="0.35">
      <c r="B3255" s="28">
        <f t="shared" si="103"/>
        <v>46096.874999992149</v>
      </c>
      <c r="C3255" s="26">
        <f t="shared" si="102"/>
        <v>46096.874999992149</v>
      </c>
      <c r="D3255" s="30"/>
      <c r="E3255" s="30">
        <v>0.50794870999999997</v>
      </c>
      <c r="F3255" s="30"/>
      <c r="G3255"/>
    </row>
    <row r="3256" spans="2:7" x14ac:dyDescent="0.35">
      <c r="B3256" s="28">
        <f t="shared" si="103"/>
        <v>46096.916666658813</v>
      </c>
      <c r="C3256" s="26">
        <f t="shared" si="102"/>
        <v>46096.916666658813</v>
      </c>
      <c r="D3256" s="30"/>
      <c r="E3256" s="30">
        <v>0.49764548800000002</v>
      </c>
      <c r="F3256" s="30"/>
      <c r="G3256"/>
    </row>
    <row r="3257" spans="2:7" x14ac:dyDescent="0.35">
      <c r="B3257" s="28">
        <f t="shared" si="103"/>
        <v>46096.958333325478</v>
      </c>
      <c r="C3257" s="26">
        <f t="shared" si="102"/>
        <v>46096.958333325478</v>
      </c>
      <c r="D3257" s="30"/>
      <c r="E3257" s="30">
        <v>0.489421571</v>
      </c>
      <c r="F3257" s="30"/>
      <c r="G3257"/>
    </row>
    <row r="3258" spans="2:7" x14ac:dyDescent="0.35">
      <c r="B3258" s="28">
        <f t="shared" si="103"/>
        <v>46096.999999992142</v>
      </c>
      <c r="C3258" s="26">
        <f t="shared" si="102"/>
        <v>46096.999999992142</v>
      </c>
      <c r="D3258" s="30"/>
      <c r="E3258" s="30">
        <v>0.47093657799999999</v>
      </c>
      <c r="F3258" s="30"/>
      <c r="G3258"/>
    </row>
    <row r="3259" spans="2:7" x14ac:dyDescent="0.35">
      <c r="B3259" s="28">
        <f t="shared" si="103"/>
        <v>46097.041666658806</v>
      </c>
      <c r="C3259" s="26">
        <f t="shared" si="102"/>
        <v>46097.041666658806</v>
      </c>
      <c r="D3259" s="30"/>
      <c r="E3259" s="30">
        <v>0.46011429599999998</v>
      </c>
      <c r="F3259" s="30"/>
      <c r="G3259"/>
    </row>
    <row r="3260" spans="2:7" x14ac:dyDescent="0.35">
      <c r="B3260" s="28">
        <f t="shared" si="103"/>
        <v>46097.08333332547</v>
      </c>
      <c r="C3260" s="26">
        <f t="shared" si="102"/>
        <v>46097.08333332547</v>
      </c>
      <c r="D3260" s="30"/>
      <c r="E3260" s="30">
        <v>0.45955332599999998</v>
      </c>
      <c r="F3260" s="30"/>
      <c r="G3260"/>
    </row>
    <row r="3261" spans="2:7" x14ac:dyDescent="0.35">
      <c r="B3261" s="28">
        <f t="shared" si="103"/>
        <v>46097.124999992135</v>
      </c>
      <c r="C3261" s="26">
        <f t="shared" si="102"/>
        <v>46097.124999992135</v>
      </c>
      <c r="D3261" s="30"/>
      <c r="E3261" s="30">
        <v>0.46900566999999999</v>
      </c>
      <c r="F3261" s="30"/>
      <c r="G3261"/>
    </row>
    <row r="3262" spans="2:7" x14ac:dyDescent="0.35">
      <c r="B3262" s="28">
        <f t="shared" si="103"/>
        <v>46097.166666658799</v>
      </c>
      <c r="C3262" s="26">
        <f t="shared" si="102"/>
        <v>46097.166666658799</v>
      </c>
      <c r="D3262" s="30"/>
      <c r="E3262" s="30">
        <v>0.47652440800000001</v>
      </c>
      <c r="F3262" s="30"/>
      <c r="G3262"/>
    </row>
    <row r="3263" spans="2:7" x14ac:dyDescent="0.35">
      <c r="B3263" s="28">
        <f t="shared" si="103"/>
        <v>46097.208333325463</v>
      </c>
      <c r="C3263" s="26">
        <f t="shared" si="102"/>
        <v>46097.208333325463</v>
      </c>
      <c r="D3263" s="30"/>
      <c r="E3263" s="30">
        <v>0.49531177799999998</v>
      </c>
      <c r="F3263" s="30"/>
      <c r="G3263"/>
    </row>
    <row r="3264" spans="2:7" x14ac:dyDescent="0.35">
      <c r="B3264" s="28">
        <f t="shared" si="103"/>
        <v>46097.249999992127</v>
      </c>
      <c r="C3264" s="26">
        <f t="shared" si="102"/>
        <v>46097.249999992127</v>
      </c>
      <c r="D3264" s="30"/>
      <c r="E3264" s="30">
        <v>0.53325469700000006</v>
      </c>
      <c r="F3264" s="30"/>
      <c r="G3264"/>
    </row>
    <row r="3265" spans="2:7" x14ac:dyDescent="0.35">
      <c r="B3265" s="28">
        <f t="shared" si="103"/>
        <v>46097.291666658792</v>
      </c>
      <c r="C3265" s="26">
        <f t="shared" si="102"/>
        <v>46097.291666658792</v>
      </c>
      <c r="D3265" s="30"/>
      <c r="E3265" s="30">
        <v>0.57015969099999997</v>
      </c>
      <c r="F3265" s="30"/>
      <c r="G3265"/>
    </row>
    <row r="3266" spans="2:7" x14ac:dyDescent="0.35">
      <c r="B3266" s="28">
        <f t="shared" si="103"/>
        <v>46097.333333325456</v>
      </c>
      <c r="C3266" s="26">
        <f t="shared" si="102"/>
        <v>46097.333333325456</v>
      </c>
      <c r="D3266" s="30"/>
      <c r="E3266" s="30">
        <v>0.56711266699999996</v>
      </c>
      <c r="F3266" s="30"/>
      <c r="G3266"/>
    </row>
    <row r="3267" spans="2:7" x14ac:dyDescent="0.35">
      <c r="B3267" s="28">
        <f t="shared" si="103"/>
        <v>46097.37499999212</v>
      </c>
      <c r="C3267" s="26">
        <f t="shared" si="102"/>
        <v>46097.37499999212</v>
      </c>
      <c r="D3267" s="30"/>
      <c r="E3267" s="30">
        <v>0.557884096</v>
      </c>
      <c r="F3267" s="30"/>
      <c r="G3267"/>
    </row>
    <row r="3268" spans="2:7" x14ac:dyDescent="0.35">
      <c r="B3268" s="28">
        <f t="shared" si="103"/>
        <v>46097.416666658784</v>
      </c>
      <c r="C3268" s="26">
        <f t="shared" si="102"/>
        <v>46097.416666658784</v>
      </c>
      <c r="D3268" s="30"/>
      <c r="E3268" s="30">
        <v>0.55168081199999996</v>
      </c>
      <c r="F3268" s="30"/>
      <c r="G3268"/>
    </row>
    <row r="3269" spans="2:7" x14ac:dyDescent="0.35">
      <c r="B3269" s="28">
        <f t="shared" si="103"/>
        <v>46097.458333325449</v>
      </c>
      <c r="C3269" s="26">
        <f t="shared" si="102"/>
        <v>46097.458333325449</v>
      </c>
      <c r="D3269" s="30"/>
      <c r="E3269" s="30">
        <v>0.54799260400000005</v>
      </c>
      <c r="F3269" s="30"/>
      <c r="G3269"/>
    </row>
    <row r="3270" spans="2:7" x14ac:dyDescent="0.35">
      <c r="B3270" s="28">
        <f t="shared" si="103"/>
        <v>46097.499999992113</v>
      </c>
      <c r="C3270" s="26">
        <f t="shared" si="102"/>
        <v>46097.499999992113</v>
      </c>
      <c r="D3270" s="30"/>
      <c r="E3270" s="30">
        <v>0.54806414299999995</v>
      </c>
      <c r="F3270" s="30"/>
      <c r="G3270"/>
    </row>
    <row r="3271" spans="2:7" x14ac:dyDescent="0.35">
      <c r="B3271" s="28">
        <f t="shared" si="103"/>
        <v>46097.541666658777</v>
      </c>
      <c r="C3271" s="26">
        <f t="shared" si="102"/>
        <v>46097.541666658777</v>
      </c>
      <c r="D3271" s="30"/>
      <c r="E3271" s="30">
        <v>0.54725832799999996</v>
      </c>
      <c r="F3271" s="30"/>
      <c r="G3271"/>
    </row>
    <row r="3272" spans="2:7" x14ac:dyDescent="0.35">
      <c r="B3272" s="28">
        <f t="shared" si="103"/>
        <v>46097.583333325441</v>
      </c>
      <c r="C3272" s="26">
        <f t="shared" si="102"/>
        <v>46097.583333325441</v>
      </c>
      <c r="D3272" s="30"/>
      <c r="E3272" s="30">
        <v>0.54529507799999999</v>
      </c>
      <c r="F3272" s="30"/>
      <c r="G3272"/>
    </row>
    <row r="3273" spans="2:7" x14ac:dyDescent="0.35">
      <c r="B3273" s="28">
        <f t="shared" si="103"/>
        <v>46097.624999992106</v>
      </c>
      <c r="C3273" s="26">
        <f t="shared" si="102"/>
        <v>46097.624999992106</v>
      </c>
      <c r="D3273" s="30"/>
      <c r="E3273" s="30">
        <v>0.54484833300000002</v>
      </c>
      <c r="F3273" s="30"/>
      <c r="G3273"/>
    </row>
    <row r="3274" spans="2:7" x14ac:dyDescent="0.35">
      <c r="B3274" s="28">
        <f t="shared" si="103"/>
        <v>46097.66666665877</v>
      </c>
      <c r="C3274" s="26">
        <f t="shared" si="102"/>
        <v>46097.66666665877</v>
      </c>
      <c r="D3274" s="30"/>
      <c r="E3274" s="30">
        <v>0.54474771799999999</v>
      </c>
      <c r="F3274" s="30"/>
      <c r="G3274"/>
    </row>
    <row r="3275" spans="2:7" x14ac:dyDescent="0.35">
      <c r="B3275" s="28">
        <f t="shared" si="103"/>
        <v>46097.708333325434</v>
      </c>
      <c r="C3275" s="26">
        <f t="shared" si="102"/>
        <v>46097.708333325434</v>
      </c>
      <c r="D3275" s="30"/>
      <c r="E3275" s="30">
        <v>0.54764884400000002</v>
      </c>
      <c r="F3275" s="30"/>
      <c r="G3275"/>
    </row>
    <row r="3276" spans="2:7" x14ac:dyDescent="0.35">
      <c r="B3276" s="28">
        <f t="shared" si="103"/>
        <v>46097.749999992098</v>
      </c>
      <c r="C3276" s="26">
        <f t="shared" si="102"/>
        <v>46097.749999992098</v>
      </c>
      <c r="D3276" s="30"/>
      <c r="E3276" s="30">
        <v>0.54534307800000004</v>
      </c>
      <c r="F3276" s="30"/>
      <c r="G3276"/>
    </row>
    <row r="3277" spans="2:7" x14ac:dyDescent="0.35">
      <c r="B3277" s="28">
        <f t="shared" si="103"/>
        <v>46097.791666658763</v>
      </c>
      <c r="C3277" s="26">
        <f t="shared" si="102"/>
        <v>46097.791666658763</v>
      </c>
      <c r="D3277" s="30"/>
      <c r="E3277" s="30">
        <v>0.53832749499999999</v>
      </c>
      <c r="F3277" s="30"/>
      <c r="G3277"/>
    </row>
    <row r="3278" spans="2:7" x14ac:dyDescent="0.35">
      <c r="B3278" s="28">
        <f t="shared" si="103"/>
        <v>46097.833333325427</v>
      </c>
      <c r="C3278" s="26">
        <f t="shared" si="102"/>
        <v>46097.833333325427</v>
      </c>
      <c r="D3278" s="30"/>
      <c r="E3278" s="30">
        <v>0.52788840299999995</v>
      </c>
      <c r="F3278" s="30"/>
      <c r="G3278"/>
    </row>
    <row r="3279" spans="2:7" x14ac:dyDescent="0.35">
      <c r="B3279" s="28">
        <f t="shared" si="103"/>
        <v>46097.874999992091</v>
      </c>
      <c r="C3279" s="26">
        <f t="shared" si="102"/>
        <v>46097.874999992091</v>
      </c>
      <c r="D3279" s="30"/>
      <c r="E3279" s="30">
        <v>0.50854464200000005</v>
      </c>
      <c r="F3279" s="30"/>
      <c r="G3279"/>
    </row>
    <row r="3280" spans="2:7" x14ac:dyDescent="0.35">
      <c r="B3280" s="28">
        <f t="shared" si="103"/>
        <v>46097.916666658755</v>
      </c>
      <c r="C3280" s="26">
        <f t="shared" si="102"/>
        <v>46097.916666658755</v>
      </c>
      <c r="D3280" s="30"/>
      <c r="E3280" s="30">
        <v>0.49822933200000002</v>
      </c>
      <c r="F3280" s="30"/>
      <c r="G3280"/>
    </row>
    <row r="3281" spans="2:7" x14ac:dyDescent="0.35">
      <c r="B3281" s="28">
        <f t="shared" si="103"/>
        <v>46097.95833332542</v>
      </c>
      <c r="C3281" s="26">
        <f t="shared" si="102"/>
        <v>46097.95833332542</v>
      </c>
      <c r="D3281" s="30"/>
      <c r="E3281" s="30">
        <v>0.48999576700000003</v>
      </c>
      <c r="F3281" s="30"/>
      <c r="G3281"/>
    </row>
    <row r="3282" spans="2:7" x14ac:dyDescent="0.35">
      <c r="B3282" s="28">
        <f t="shared" si="103"/>
        <v>46097.999999992084</v>
      </c>
      <c r="C3282" s="26">
        <f t="shared" si="102"/>
        <v>46097.999999992084</v>
      </c>
      <c r="D3282" s="30"/>
      <c r="E3282" s="30">
        <v>0.47109580000000001</v>
      </c>
      <c r="F3282" s="30"/>
      <c r="G3282"/>
    </row>
    <row r="3283" spans="2:7" x14ac:dyDescent="0.35">
      <c r="B3283" s="28">
        <f t="shared" si="103"/>
        <v>46098.041666658748</v>
      </c>
      <c r="C3283" s="26">
        <f t="shared" ref="C3283:C3346" si="104">B3283</f>
        <v>46098.041666658748</v>
      </c>
      <c r="D3283" s="30"/>
      <c r="E3283" s="30">
        <v>0.460269859</v>
      </c>
      <c r="F3283" s="30"/>
      <c r="G3283"/>
    </row>
    <row r="3284" spans="2:7" x14ac:dyDescent="0.35">
      <c r="B3284" s="28">
        <f t="shared" ref="B3284:B3347" si="105">B3283+1/24</f>
        <v>46098.083333325412</v>
      </c>
      <c r="C3284" s="26">
        <f t="shared" si="104"/>
        <v>46098.083333325412</v>
      </c>
      <c r="D3284" s="30"/>
      <c r="E3284" s="30">
        <v>0.459708699</v>
      </c>
      <c r="F3284" s="30"/>
      <c r="G3284"/>
    </row>
    <row r="3285" spans="2:7" x14ac:dyDescent="0.35">
      <c r="B3285" s="28">
        <f t="shared" si="105"/>
        <v>46098.124999992076</v>
      </c>
      <c r="C3285" s="26">
        <f t="shared" si="104"/>
        <v>46098.124999992076</v>
      </c>
      <c r="D3285" s="30"/>
      <c r="E3285" s="30">
        <v>0.46916423899999998</v>
      </c>
      <c r="F3285" s="30"/>
      <c r="G3285"/>
    </row>
    <row r="3286" spans="2:7" x14ac:dyDescent="0.35">
      <c r="B3286" s="28">
        <f t="shared" si="105"/>
        <v>46098.166666658741</v>
      </c>
      <c r="C3286" s="26">
        <f t="shared" si="104"/>
        <v>46098.166666658741</v>
      </c>
      <c r="D3286" s="30"/>
      <c r="E3286" s="30">
        <v>0.476685519</v>
      </c>
      <c r="F3286" s="30"/>
      <c r="G3286"/>
    </row>
    <row r="3287" spans="2:7" x14ac:dyDescent="0.35">
      <c r="B3287" s="28">
        <f t="shared" si="105"/>
        <v>46098.208333325405</v>
      </c>
      <c r="C3287" s="26">
        <f t="shared" si="104"/>
        <v>46098.208333325405</v>
      </c>
      <c r="D3287" s="30"/>
      <c r="E3287" s="30">
        <v>0.49547924100000001</v>
      </c>
      <c r="F3287" s="30"/>
      <c r="G3287"/>
    </row>
    <row r="3288" spans="2:7" x14ac:dyDescent="0.35">
      <c r="B3288" s="28">
        <f t="shared" si="105"/>
        <v>46098.249999992069</v>
      </c>
      <c r="C3288" s="26">
        <f t="shared" si="104"/>
        <v>46098.249999992069</v>
      </c>
      <c r="D3288" s="30"/>
      <c r="E3288" s="30">
        <v>0.533434988</v>
      </c>
      <c r="F3288" s="30"/>
      <c r="G3288"/>
    </row>
    <row r="3289" spans="2:7" x14ac:dyDescent="0.35">
      <c r="B3289" s="28">
        <f t="shared" si="105"/>
        <v>46098.291666658733</v>
      </c>
      <c r="C3289" s="26">
        <f t="shared" si="104"/>
        <v>46098.291666658733</v>
      </c>
      <c r="D3289" s="30"/>
      <c r="E3289" s="30">
        <v>0.57035245999999995</v>
      </c>
      <c r="F3289" s="30"/>
      <c r="G3289"/>
    </row>
    <row r="3290" spans="2:7" x14ac:dyDescent="0.35">
      <c r="B3290" s="28">
        <f t="shared" si="105"/>
        <v>46098.333333325398</v>
      </c>
      <c r="C3290" s="26">
        <f t="shared" si="104"/>
        <v>46098.333333325398</v>
      </c>
      <c r="D3290" s="30"/>
      <c r="E3290" s="30">
        <v>0.56730440599999998</v>
      </c>
      <c r="F3290" s="30"/>
      <c r="G3290"/>
    </row>
    <row r="3291" spans="2:7" x14ac:dyDescent="0.35">
      <c r="B3291" s="28">
        <f t="shared" si="105"/>
        <v>46098.374999992062</v>
      </c>
      <c r="C3291" s="26">
        <f t="shared" si="104"/>
        <v>46098.374999992062</v>
      </c>
      <c r="D3291" s="30"/>
      <c r="E3291" s="30">
        <v>0.558072715</v>
      </c>
      <c r="F3291" s="30"/>
      <c r="G3291"/>
    </row>
    <row r="3292" spans="2:7" x14ac:dyDescent="0.35">
      <c r="B3292" s="28">
        <f t="shared" si="105"/>
        <v>46098.416666658726</v>
      </c>
      <c r="C3292" s="26">
        <f t="shared" si="104"/>
        <v>46098.416666658726</v>
      </c>
      <c r="D3292" s="30"/>
      <c r="E3292" s="30">
        <v>0.55186733300000002</v>
      </c>
      <c r="F3292" s="30"/>
      <c r="G3292"/>
    </row>
    <row r="3293" spans="2:7" x14ac:dyDescent="0.35">
      <c r="B3293" s="28">
        <f t="shared" si="105"/>
        <v>46098.45833332539</v>
      </c>
      <c r="C3293" s="26">
        <f t="shared" si="104"/>
        <v>46098.45833332539</v>
      </c>
      <c r="D3293" s="30"/>
      <c r="E3293" s="30">
        <v>0.54817787799999995</v>
      </c>
      <c r="F3293" s="30"/>
      <c r="G3293"/>
    </row>
    <row r="3294" spans="2:7" x14ac:dyDescent="0.35">
      <c r="B3294" s="28">
        <f t="shared" si="105"/>
        <v>46098.499999992055</v>
      </c>
      <c r="C3294" s="26">
        <f t="shared" si="104"/>
        <v>46098.499999992055</v>
      </c>
      <c r="D3294" s="30"/>
      <c r="E3294" s="30">
        <v>0.54824944099999995</v>
      </c>
      <c r="F3294" s="30"/>
      <c r="G3294"/>
    </row>
    <row r="3295" spans="2:7" x14ac:dyDescent="0.35">
      <c r="B3295" s="28">
        <f t="shared" si="105"/>
        <v>46098.541666658719</v>
      </c>
      <c r="C3295" s="26">
        <f t="shared" si="104"/>
        <v>46098.541666658719</v>
      </c>
      <c r="D3295" s="30"/>
      <c r="E3295" s="30">
        <v>0.54744335499999996</v>
      </c>
      <c r="F3295" s="30"/>
      <c r="G3295"/>
    </row>
    <row r="3296" spans="2:7" x14ac:dyDescent="0.35">
      <c r="B3296" s="28">
        <f t="shared" si="105"/>
        <v>46098.583333325383</v>
      </c>
      <c r="C3296" s="26">
        <f t="shared" si="104"/>
        <v>46098.583333325383</v>
      </c>
      <c r="D3296" s="30"/>
      <c r="E3296" s="30">
        <v>0.54547944100000001</v>
      </c>
      <c r="F3296" s="30"/>
      <c r="G3296"/>
    </row>
    <row r="3297" spans="2:7" x14ac:dyDescent="0.35">
      <c r="B3297" s="28">
        <f t="shared" si="105"/>
        <v>46098.624999992047</v>
      </c>
      <c r="C3297" s="26">
        <f t="shared" si="104"/>
        <v>46098.624999992047</v>
      </c>
      <c r="D3297" s="30"/>
      <c r="E3297" s="30">
        <v>0.54503254400000001</v>
      </c>
      <c r="F3297" s="30"/>
      <c r="G3297"/>
    </row>
    <row r="3298" spans="2:7" x14ac:dyDescent="0.35">
      <c r="B3298" s="28">
        <f t="shared" si="105"/>
        <v>46098.666666658712</v>
      </c>
      <c r="C3298" s="26">
        <f t="shared" si="104"/>
        <v>46098.666666658712</v>
      </c>
      <c r="D3298" s="30"/>
      <c r="E3298" s="30">
        <v>0.54493189600000003</v>
      </c>
      <c r="F3298" s="30"/>
      <c r="G3298"/>
    </row>
    <row r="3299" spans="2:7" x14ac:dyDescent="0.35">
      <c r="B3299" s="28">
        <f t="shared" si="105"/>
        <v>46098.708333325376</v>
      </c>
      <c r="C3299" s="26">
        <f t="shared" si="104"/>
        <v>46098.708333325376</v>
      </c>
      <c r="D3299" s="30"/>
      <c r="E3299" s="30">
        <v>0.54783400199999999</v>
      </c>
      <c r="F3299" s="30"/>
      <c r="G3299"/>
    </row>
    <row r="3300" spans="2:7" x14ac:dyDescent="0.35">
      <c r="B3300" s="28">
        <f t="shared" si="105"/>
        <v>46098.74999999204</v>
      </c>
      <c r="C3300" s="26">
        <f t="shared" si="104"/>
        <v>46098.74999999204</v>
      </c>
      <c r="D3300" s="30"/>
      <c r="E3300" s="30">
        <v>0.54552745700000005</v>
      </c>
      <c r="F3300" s="30"/>
      <c r="G3300"/>
    </row>
    <row r="3301" spans="2:7" x14ac:dyDescent="0.35">
      <c r="B3301" s="28">
        <f t="shared" si="105"/>
        <v>46098.791666658704</v>
      </c>
      <c r="C3301" s="26">
        <f t="shared" si="104"/>
        <v>46098.791666658704</v>
      </c>
      <c r="D3301" s="30"/>
      <c r="E3301" s="30">
        <v>0.53850950200000003</v>
      </c>
      <c r="F3301" s="30"/>
      <c r="G3301"/>
    </row>
    <row r="3302" spans="2:7" x14ac:dyDescent="0.35">
      <c r="B3302" s="28">
        <f t="shared" si="105"/>
        <v>46098.833333325369</v>
      </c>
      <c r="C3302" s="26">
        <f t="shared" si="104"/>
        <v>46098.833333325369</v>
      </c>
      <c r="D3302" s="30"/>
      <c r="E3302" s="30">
        <v>0.52806688099999999</v>
      </c>
      <c r="F3302" s="30"/>
      <c r="G3302"/>
    </row>
    <row r="3303" spans="2:7" x14ac:dyDescent="0.35">
      <c r="B3303" s="28">
        <f t="shared" si="105"/>
        <v>46098.874999992033</v>
      </c>
      <c r="C3303" s="26">
        <f t="shared" si="104"/>
        <v>46098.874999992033</v>
      </c>
      <c r="D3303" s="30"/>
      <c r="E3303" s="30">
        <v>0.508716579</v>
      </c>
      <c r="F3303" s="30"/>
      <c r="G3303"/>
    </row>
    <row r="3304" spans="2:7" x14ac:dyDescent="0.35">
      <c r="B3304" s="28">
        <f t="shared" si="105"/>
        <v>46098.916666658697</v>
      </c>
      <c r="C3304" s="26">
        <f t="shared" si="104"/>
        <v>46098.916666658697</v>
      </c>
      <c r="D3304" s="30"/>
      <c r="E3304" s="30">
        <v>0.49839778099999998</v>
      </c>
      <c r="F3304" s="30"/>
      <c r="G3304"/>
    </row>
    <row r="3305" spans="2:7" x14ac:dyDescent="0.35">
      <c r="B3305" s="28">
        <f t="shared" si="105"/>
        <v>46098.958333325361</v>
      </c>
      <c r="C3305" s="26">
        <f t="shared" si="104"/>
        <v>46098.958333325361</v>
      </c>
      <c r="D3305" s="30"/>
      <c r="E3305" s="30">
        <v>0.49016143200000001</v>
      </c>
      <c r="F3305" s="30"/>
      <c r="G3305"/>
    </row>
    <row r="3306" spans="2:7" x14ac:dyDescent="0.35">
      <c r="B3306" s="28">
        <f t="shared" si="105"/>
        <v>46098.999999992026</v>
      </c>
      <c r="C3306" s="26">
        <f t="shared" si="104"/>
        <v>46098.999999992026</v>
      </c>
      <c r="D3306" s="30"/>
      <c r="E3306" s="30">
        <v>0.47050324999999998</v>
      </c>
      <c r="F3306" s="30"/>
      <c r="G3306"/>
    </row>
    <row r="3307" spans="2:7" x14ac:dyDescent="0.35">
      <c r="B3307" s="28">
        <f t="shared" si="105"/>
        <v>46099.04166665869</v>
      </c>
      <c r="C3307" s="26">
        <f t="shared" si="104"/>
        <v>46099.04166665869</v>
      </c>
      <c r="D3307" s="30"/>
      <c r="E3307" s="30">
        <v>0.459690926</v>
      </c>
      <c r="F3307" s="30"/>
      <c r="G3307"/>
    </row>
    <row r="3308" spans="2:7" x14ac:dyDescent="0.35">
      <c r="B3308" s="28">
        <f t="shared" si="105"/>
        <v>46099.083333325354</v>
      </c>
      <c r="C3308" s="26">
        <f t="shared" si="104"/>
        <v>46099.083333325354</v>
      </c>
      <c r="D3308" s="30"/>
      <c r="E3308" s="30">
        <v>0.45913047200000001</v>
      </c>
      <c r="F3308" s="30"/>
      <c r="G3308"/>
    </row>
    <row r="3309" spans="2:7" x14ac:dyDescent="0.35">
      <c r="B3309" s="28">
        <f t="shared" si="105"/>
        <v>46099.124999992018</v>
      </c>
      <c r="C3309" s="26">
        <f t="shared" si="104"/>
        <v>46099.124999992018</v>
      </c>
      <c r="D3309" s="30"/>
      <c r="E3309" s="30">
        <v>0.46857411799999998</v>
      </c>
      <c r="F3309" s="30"/>
      <c r="G3309"/>
    </row>
    <row r="3310" spans="2:7" x14ac:dyDescent="0.35">
      <c r="B3310" s="28">
        <f t="shared" si="105"/>
        <v>46099.166666658683</v>
      </c>
      <c r="C3310" s="26">
        <f t="shared" si="104"/>
        <v>46099.166666658683</v>
      </c>
      <c r="D3310" s="30"/>
      <c r="E3310" s="30">
        <v>0.47608593799999999</v>
      </c>
      <c r="F3310" s="30"/>
      <c r="G3310"/>
    </row>
    <row r="3311" spans="2:7" x14ac:dyDescent="0.35">
      <c r="B3311" s="28">
        <f t="shared" si="105"/>
        <v>46099.208333325347</v>
      </c>
      <c r="C3311" s="26">
        <f t="shared" si="104"/>
        <v>46099.208333325347</v>
      </c>
      <c r="D3311" s="30"/>
      <c r="E3311" s="30">
        <v>0.49485602099999998</v>
      </c>
      <c r="F3311" s="30"/>
      <c r="G3311"/>
    </row>
    <row r="3312" spans="2:7" x14ac:dyDescent="0.35">
      <c r="B3312" s="28">
        <f t="shared" si="105"/>
        <v>46099.249999992011</v>
      </c>
      <c r="C3312" s="26">
        <f t="shared" si="104"/>
        <v>46099.249999992011</v>
      </c>
      <c r="D3312" s="30"/>
      <c r="E3312" s="30">
        <v>0.53276402700000003</v>
      </c>
      <c r="F3312" s="30"/>
      <c r="G3312"/>
    </row>
    <row r="3313" spans="2:7" x14ac:dyDescent="0.35">
      <c r="B3313" s="28">
        <f t="shared" si="105"/>
        <v>46099.291666658675</v>
      </c>
      <c r="C3313" s="26">
        <f t="shared" si="104"/>
        <v>46099.291666658675</v>
      </c>
      <c r="D3313" s="30"/>
      <c r="E3313" s="30">
        <v>0.56963506399999997</v>
      </c>
      <c r="F3313" s="30"/>
      <c r="G3313"/>
    </row>
    <row r="3314" spans="2:7" x14ac:dyDescent="0.35">
      <c r="B3314" s="28">
        <f t="shared" si="105"/>
        <v>46099.333333325339</v>
      </c>
      <c r="C3314" s="26">
        <f t="shared" si="104"/>
        <v>46099.333333325339</v>
      </c>
      <c r="D3314" s="30"/>
      <c r="E3314" s="30">
        <v>0.56659084400000004</v>
      </c>
      <c r="F3314" s="30"/>
      <c r="G3314"/>
    </row>
    <row r="3315" spans="2:7" x14ac:dyDescent="0.35">
      <c r="B3315" s="28">
        <f t="shared" si="105"/>
        <v>46099.374999992004</v>
      </c>
      <c r="C3315" s="26">
        <f t="shared" si="104"/>
        <v>46099.374999992004</v>
      </c>
      <c r="D3315" s="30"/>
      <c r="E3315" s="30">
        <v>0.55737076399999996</v>
      </c>
      <c r="F3315" s="30"/>
      <c r="G3315"/>
    </row>
    <row r="3316" spans="2:7" x14ac:dyDescent="0.35">
      <c r="B3316" s="28">
        <f t="shared" si="105"/>
        <v>46099.416666658668</v>
      </c>
      <c r="C3316" s="26">
        <f t="shared" si="104"/>
        <v>46099.416666658668</v>
      </c>
      <c r="D3316" s="30"/>
      <c r="E3316" s="30">
        <v>0.55117318699999995</v>
      </c>
      <c r="F3316" s="30"/>
      <c r="G3316"/>
    </row>
    <row r="3317" spans="2:7" x14ac:dyDescent="0.35">
      <c r="B3317" s="28">
        <f t="shared" si="105"/>
        <v>46099.458333325332</v>
      </c>
      <c r="C3317" s="26">
        <f t="shared" si="104"/>
        <v>46099.458333325332</v>
      </c>
      <c r="D3317" s="30"/>
      <c r="E3317" s="30">
        <v>0.54748837299999997</v>
      </c>
      <c r="F3317" s="30"/>
      <c r="G3317"/>
    </row>
    <row r="3318" spans="2:7" x14ac:dyDescent="0.35">
      <c r="B3318" s="28">
        <f t="shared" si="105"/>
        <v>46099.499999991996</v>
      </c>
      <c r="C3318" s="26">
        <f t="shared" si="104"/>
        <v>46099.499999991996</v>
      </c>
      <c r="D3318" s="30"/>
      <c r="E3318" s="30">
        <v>0.54755984599999996</v>
      </c>
      <c r="F3318" s="30"/>
      <c r="G3318"/>
    </row>
    <row r="3319" spans="2:7" x14ac:dyDescent="0.35">
      <c r="B3319" s="28">
        <f t="shared" si="105"/>
        <v>46099.541666658661</v>
      </c>
      <c r="C3319" s="26">
        <f t="shared" si="104"/>
        <v>46099.541666658661</v>
      </c>
      <c r="D3319" s="30"/>
      <c r="E3319" s="30">
        <v>0.54675477299999997</v>
      </c>
      <c r="F3319" s="30"/>
      <c r="G3319"/>
    </row>
    <row r="3320" spans="2:7" x14ac:dyDescent="0.35">
      <c r="B3320" s="28">
        <f t="shared" si="105"/>
        <v>46099.583333325325</v>
      </c>
      <c r="C3320" s="26">
        <f t="shared" si="104"/>
        <v>46099.583333325325</v>
      </c>
      <c r="D3320" s="30"/>
      <c r="E3320" s="30">
        <v>0.54479332999999996</v>
      </c>
      <c r="F3320" s="30"/>
      <c r="G3320"/>
    </row>
    <row r="3321" spans="2:7" x14ac:dyDescent="0.35">
      <c r="B3321" s="28">
        <f t="shared" si="105"/>
        <v>46099.624999991989</v>
      </c>
      <c r="C3321" s="26">
        <f t="shared" si="104"/>
        <v>46099.624999991989</v>
      </c>
      <c r="D3321" s="30"/>
      <c r="E3321" s="30">
        <v>0.54434699499999994</v>
      </c>
      <c r="F3321" s="30"/>
      <c r="G3321"/>
    </row>
    <row r="3322" spans="2:7" x14ac:dyDescent="0.35">
      <c r="B3322" s="28">
        <f t="shared" si="105"/>
        <v>46099.666666658653</v>
      </c>
      <c r="C3322" s="26">
        <f t="shared" si="104"/>
        <v>46099.666666658653</v>
      </c>
      <c r="D3322" s="30"/>
      <c r="E3322" s="30">
        <v>0.54424647299999995</v>
      </c>
      <c r="F3322" s="30"/>
      <c r="G3322"/>
    </row>
    <row r="3323" spans="2:7" x14ac:dyDescent="0.35">
      <c r="B3323" s="28">
        <f t="shared" si="105"/>
        <v>46099.708333325318</v>
      </c>
      <c r="C3323" s="26">
        <f t="shared" si="104"/>
        <v>46099.708333325318</v>
      </c>
      <c r="D3323" s="30"/>
      <c r="E3323" s="30">
        <v>0.547144929</v>
      </c>
      <c r="F3323" s="30"/>
      <c r="G3323"/>
    </row>
    <row r="3324" spans="2:7" x14ac:dyDescent="0.35">
      <c r="B3324" s="28">
        <f t="shared" si="105"/>
        <v>46099.749999991982</v>
      </c>
      <c r="C3324" s="26">
        <f t="shared" si="104"/>
        <v>46099.749999991982</v>
      </c>
      <c r="D3324" s="30"/>
      <c r="E3324" s="30">
        <v>0.54484128499999995</v>
      </c>
      <c r="F3324" s="30"/>
      <c r="G3324"/>
    </row>
    <row r="3325" spans="2:7" x14ac:dyDescent="0.35">
      <c r="B3325" s="28">
        <f t="shared" si="105"/>
        <v>46099.791666658646</v>
      </c>
      <c r="C3325" s="26">
        <f t="shared" si="104"/>
        <v>46099.791666658646</v>
      </c>
      <c r="D3325" s="30"/>
      <c r="E3325" s="30">
        <v>0.53783215799999995</v>
      </c>
      <c r="F3325" s="30"/>
      <c r="G3325"/>
    </row>
    <row r="3326" spans="2:7" x14ac:dyDescent="0.35">
      <c r="B3326" s="28">
        <f t="shared" si="105"/>
        <v>46099.83333332531</v>
      </c>
      <c r="C3326" s="26">
        <f t="shared" si="104"/>
        <v>46099.83333332531</v>
      </c>
      <c r="D3326" s="30"/>
      <c r="E3326" s="30">
        <v>0.52740267100000005</v>
      </c>
      <c r="F3326" s="30"/>
      <c r="G3326"/>
    </row>
    <row r="3327" spans="2:7" x14ac:dyDescent="0.35">
      <c r="B3327" s="28">
        <f t="shared" si="105"/>
        <v>46099.874999991975</v>
      </c>
      <c r="C3327" s="26">
        <f t="shared" si="104"/>
        <v>46099.874999991975</v>
      </c>
      <c r="D3327" s="30"/>
      <c r="E3327" s="30">
        <v>0.50807670900000002</v>
      </c>
      <c r="F3327" s="30"/>
      <c r="G3327"/>
    </row>
    <row r="3328" spans="2:7" x14ac:dyDescent="0.35">
      <c r="B3328" s="28">
        <f t="shared" si="105"/>
        <v>46099.916666658639</v>
      </c>
      <c r="C3328" s="26">
        <f t="shared" si="104"/>
        <v>46099.916666658639</v>
      </c>
      <c r="D3328" s="30"/>
      <c r="E3328" s="30">
        <v>0.49777089000000002</v>
      </c>
      <c r="F3328" s="30"/>
      <c r="G3328"/>
    </row>
    <row r="3329" spans="2:7" x14ac:dyDescent="0.35">
      <c r="B3329" s="28">
        <f t="shared" si="105"/>
        <v>46099.958333325303</v>
      </c>
      <c r="C3329" s="26">
        <f t="shared" si="104"/>
        <v>46099.958333325303</v>
      </c>
      <c r="D3329" s="30"/>
      <c r="E3329" s="30">
        <v>0.48954490099999998</v>
      </c>
      <c r="F3329" s="30"/>
      <c r="G3329"/>
    </row>
    <row r="3330" spans="2:7" x14ac:dyDescent="0.35">
      <c r="B3330" s="28">
        <f t="shared" si="105"/>
        <v>46099.999999991967</v>
      </c>
      <c r="C3330" s="26">
        <f t="shared" si="104"/>
        <v>46099.999999991967</v>
      </c>
      <c r="D3330" s="30"/>
      <c r="E3330" s="30">
        <v>0.46732991400000001</v>
      </c>
      <c r="F3330" s="30"/>
      <c r="G3330"/>
    </row>
    <row r="3331" spans="2:7" x14ac:dyDescent="0.35">
      <c r="B3331" s="28">
        <f t="shared" si="105"/>
        <v>46100.041666658632</v>
      </c>
      <c r="C3331" s="26">
        <f t="shared" si="104"/>
        <v>46100.041666658632</v>
      </c>
      <c r="D3331" s="30"/>
      <c r="E3331" s="30">
        <v>0.45659051499999997</v>
      </c>
      <c r="F3331" s="30"/>
      <c r="G3331"/>
    </row>
    <row r="3332" spans="2:7" x14ac:dyDescent="0.35">
      <c r="B3332" s="28">
        <f t="shared" si="105"/>
        <v>46100.083333325296</v>
      </c>
      <c r="C3332" s="26">
        <f t="shared" si="104"/>
        <v>46100.083333325296</v>
      </c>
      <c r="D3332" s="30"/>
      <c r="E3332" s="30">
        <v>0.45603384000000002</v>
      </c>
      <c r="F3332" s="30"/>
      <c r="G3332"/>
    </row>
    <row r="3333" spans="2:7" x14ac:dyDescent="0.35">
      <c r="B3333" s="28">
        <f t="shared" si="105"/>
        <v>46100.12499999196</v>
      </c>
      <c r="C3333" s="26">
        <f t="shared" si="104"/>
        <v>46100.12499999196</v>
      </c>
      <c r="D3333" s="30"/>
      <c r="E3333" s="30">
        <v>0.46541379399999999</v>
      </c>
      <c r="F3333" s="30"/>
      <c r="G3333"/>
    </row>
    <row r="3334" spans="2:7" x14ac:dyDescent="0.35">
      <c r="B3334" s="28">
        <f t="shared" si="105"/>
        <v>46100.166666658624</v>
      </c>
      <c r="C3334" s="26">
        <f t="shared" si="104"/>
        <v>46100.166666658624</v>
      </c>
      <c r="D3334" s="30"/>
      <c r="E3334" s="30">
        <v>0.47287494899999999</v>
      </c>
      <c r="F3334" s="30"/>
      <c r="G3334"/>
    </row>
    <row r="3335" spans="2:7" x14ac:dyDescent="0.35">
      <c r="B3335" s="28">
        <f t="shared" si="105"/>
        <v>46100.208333325289</v>
      </c>
      <c r="C3335" s="26">
        <f t="shared" si="104"/>
        <v>46100.208333325289</v>
      </c>
      <c r="D3335" s="30"/>
      <c r="E3335" s="30">
        <v>0.49151843699999997</v>
      </c>
      <c r="F3335" s="30"/>
      <c r="G3335"/>
    </row>
    <row r="3336" spans="2:7" x14ac:dyDescent="0.35">
      <c r="B3336" s="28">
        <f t="shared" si="105"/>
        <v>46100.249999991953</v>
      </c>
      <c r="C3336" s="26">
        <f t="shared" si="104"/>
        <v>46100.249999991953</v>
      </c>
      <c r="D3336" s="30"/>
      <c r="E3336" s="30">
        <v>0.52917077000000001</v>
      </c>
      <c r="F3336" s="30"/>
      <c r="G3336"/>
    </row>
    <row r="3337" spans="2:7" x14ac:dyDescent="0.35">
      <c r="B3337" s="28">
        <f t="shared" si="105"/>
        <v>46100.291666658617</v>
      </c>
      <c r="C3337" s="26">
        <f t="shared" si="104"/>
        <v>46100.291666658617</v>
      </c>
      <c r="D3337" s="30"/>
      <c r="E3337" s="30">
        <v>0.56579312800000003</v>
      </c>
      <c r="F3337" s="30"/>
      <c r="G3337"/>
    </row>
    <row r="3338" spans="2:7" x14ac:dyDescent="0.35">
      <c r="B3338" s="28">
        <f t="shared" si="105"/>
        <v>46100.333333325281</v>
      </c>
      <c r="C3338" s="26">
        <f t="shared" si="104"/>
        <v>46100.333333325281</v>
      </c>
      <c r="D3338" s="30"/>
      <c r="E3338" s="30">
        <v>0.56276943999999995</v>
      </c>
      <c r="F3338" s="30"/>
      <c r="G3338"/>
    </row>
    <row r="3339" spans="2:7" x14ac:dyDescent="0.35">
      <c r="B3339" s="28">
        <f t="shared" si="105"/>
        <v>46100.374999991946</v>
      </c>
      <c r="C3339" s="26">
        <f t="shared" si="104"/>
        <v>46100.374999991946</v>
      </c>
      <c r="D3339" s="30"/>
      <c r="E3339" s="30">
        <v>0.55361154499999998</v>
      </c>
      <c r="F3339" s="30"/>
      <c r="G3339"/>
    </row>
    <row r="3340" spans="2:7" x14ac:dyDescent="0.35">
      <c r="B3340" s="28">
        <f t="shared" si="105"/>
        <v>46100.41666665861</v>
      </c>
      <c r="C3340" s="26">
        <f t="shared" si="104"/>
        <v>46100.41666665861</v>
      </c>
      <c r="D3340" s="30"/>
      <c r="E3340" s="30">
        <v>0.54745576900000004</v>
      </c>
      <c r="F3340" s="30"/>
      <c r="G3340"/>
    </row>
    <row r="3341" spans="2:7" x14ac:dyDescent="0.35">
      <c r="B3341" s="28">
        <f t="shared" si="105"/>
        <v>46100.458333325274</v>
      </c>
      <c r="C3341" s="26">
        <f t="shared" si="104"/>
        <v>46100.458333325274</v>
      </c>
      <c r="D3341" s="30"/>
      <c r="E3341" s="30">
        <v>0.54379580699999996</v>
      </c>
      <c r="F3341" s="30"/>
      <c r="G3341"/>
    </row>
    <row r="3342" spans="2:7" x14ac:dyDescent="0.35">
      <c r="B3342" s="28">
        <f t="shared" si="105"/>
        <v>46100.499999991938</v>
      </c>
      <c r="C3342" s="26">
        <f t="shared" si="104"/>
        <v>46100.499999991938</v>
      </c>
      <c r="D3342" s="30"/>
      <c r="E3342" s="30">
        <v>0.54386679800000004</v>
      </c>
      <c r="F3342" s="30"/>
      <c r="G3342"/>
    </row>
    <row r="3343" spans="2:7" x14ac:dyDescent="0.35">
      <c r="B3343" s="28">
        <f t="shared" si="105"/>
        <v>46100.541666658602</v>
      </c>
      <c r="C3343" s="26">
        <f t="shared" si="104"/>
        <v>46100.541666658602</v>
      </c>
      <c r="D3343" s="30"/>
      <c r="E3343" s="30">
        <v>0.54306715500000002</v>
      </c>
      <c r="F3343" s="30"/>
      <c r="G3343"/>
    </row>
    <row r="3344" spans="2:7" x14ac:dyDescent="0.35">
      <c r="B3344" s="28">
        <f t="shared" si="105"/>
        <v>46100.583333325267</v>
      </c>
      <c r="C3344" s="26">
        <f t="shared" si="104"/>
        <v>46100.583333325267</v>
      </c>
      <c r="D3344" s="30"/>
      <c r="E3344" s="30">
        <v>0.54111894100000002</v>
      </c>
      <c r="F3344" s="30"/>
      <c r="G3344"/>
    </row>
    <row r="3345" spans="2:7" x14ac:dyDescent="0.35">
      <c r="B3345" s="28">
        <f t="shared" si="105"/>
        <v>46100.624999991931</v>
      </c>
      <c r="C3345" s="26">
        <f t="shared" si="104"/>
        <v>46100.624999991931</v>
      </c>
      <c r="D3345" s="30"/>
      <c r="E3345" s="30">
        <v>0.54067561600000003</v>
      </c>
      <c r="F3345" s="30"/>
      <c r="G3345"/>
    </row>
    <row r="3346" spans="2:7" x14ac:dyDescent="0.35">
      <c r="B3346" s="28">
        <f t="shared" si="105"/>
        <v>46100.666666658595</v>
      </c>
      <c r="C3346" s="26">
        <f t="shared" si="104"/>
        <v>46100.666666658595</v>
      </c>
      <c r="D3346" s="30"/>
      <c r="E3346" s="30">
        <v>0.54057577199999995</v>
      </c>
      <c r="F3346" s="30"/>
      <c r="G3346"/>
    </row>
    <row r="3347" spans="2:7" x14ac:dyDescent="0.35">
      <c r="B3347" s="28">
        <f t="shared" si="105"/>
        <v>46100.708333325259</v>
      </c>
      <c r="C3347" s="26">
        <f t="shared" ref="C3347:C3410" si="106">B3347</f>
        <v>46100.708333325259</v>
      </c>
      <c r="D3347" s="30"/>
      <c r="E3347" s="30">
        <v>0.54345467999999997</v>
      </c>
      <c r="F3347" s="30"/>
      <c r="G3347"/>
    </row>
    <row r="3348" spans="2:7" x14ac:dyDescent="0.35">
      <c r="B3348" s="28">
        <f t="shared" ref="B3348:B3411" si="107">B3347+1/24</f>
        <v>46100.749999991924</v>
      </c>
      <c r="C3348" s="26">
        <f t="shared" si="106"/>
        <v>46100.749999991924</v>
      </c>
      <c r="D3348" s="30"/>
      <c r="E3348" s="30">
        <v>0.54116657300000004</v>
      </c>
      <c r="F3348" s="30"/>
      <c r="G3348"/>
    </row>
    <row r="3349" spans="2:7" x14ac:dyDescent="0.35">
      <c r="B3349" s="28">
        <f t="shared" si="107"/>
        <v>46100.791666658588</v>
      </c>
      <c r="C3349" s="26">
        <f t="shared" si="106"/>
        <v>46100.791666658588</v>
      </c>
      <c r="D3349" s="30"/>
      <c r="E3349" s="30">
        <v>0.53420471899999999</v>
      </c>
      <c r="F3349" s="30"/>
      <c r="G3349"/>
    </row>
    <row r="3350" spans="2:7" x14ac:dyDescent="0.35">
      <c r="B3350" s="28">
        <f t="shared" si="107"/>
        <v>46100.833333325252</v>
      </c>
      <c r="C3350" s="26">
        <f t="shared" si="106"/>
        <v>46100.833333325252</v>
      </c>
      <c r="D3350" s="30"/>
      <c r="E3350" s="30">
        <v>0.52384557399999998</v>
      </c>
      <c r="F3350" s="30"/>
      <c r="G3350"/>
    </row>
    <row r="3351" spans="2:7" x14ac:dyDescent="0.35">
      <c r="B3351" s="28">
        <f t="shared" si="107"/>
        <v>46100.874999991916</v>
      </c>
      <c r="C3351" s="26">
        <f t="shared" si="106"/>
        <v>46100.874999991916</v>
      </c>
      <c r="D3351" s="30"/>
      <c r="E3351" s="30">
        <v>0.50464995700000004</v>
      </c>
      <c r="F3351" s="30"/>
      <c r="G3351"/>
    </row>
    <row r="3352" spans="2:7" x14ac:dyDescent="0.35">
      <c r="B3352" s="28">
        <f t="shared" si="107"/>
        <v>46100.916666658581</v>
      </c>
      <c r="C3352" s="26">
        <f t="shared" si="106"/>
        <v>46100.916666658581</v>
      </c>
      <c r="D3352" s="30"/>
      <c r="E3352" s="30">
        <v>0.49441364700000001</v>
      </c>
      <c r="F3352" s="30"/>
      <c r="G3352"/>
    </row>
    <row r="3353" spans="2:7" x14ac:dyDescent="0.35">
      <c r="B3353" s="28">
        <f t="shared" si="107"/>
        <v>46100.958333325245</v>
      </c>
      <c r="C3353" s="26">
        <f t="shared" si="106"/>
        <v>46100.958333325245</v>
      </c>
      <c r="D3353" s="30"/>
      <c r="E3353" s="30">
        <v>0.48624313800000002</v>
      </c>
      <c r="F3353" s="30"/>
      <c r="G3353"/>
    </row>
    <row r="3354" spans="2:7" x14ac:dyDescent="0.35">
      <c r="B3354" s="28">
        <f t="shared" si="107"/>
        <v>46100.999999991909</v>
      </c>
      <c r="C3354" s="26">
        <f t="shared" si="106"/>
        <v>46100.999999991909</v>
      </c>
      <c r="D3354" s="30"/>
      <c r="E3354" s="30">
        <v>0.43576365700000003</v>
      </c>
      <c r="F3354" s="30"/>
      <c r="G3354"/>
    </row>
    <row r="3355" spans="2:7" x14ac:dyDescent="0.35">
      <c r="B3355" s="28">
        <f t="shared" si="107"/>
        <v>46101.041666658573</v>
      </c>
      <c r="C3355" s="26">
        <f t="shared" si="106"/>
        <v>46101.041666658573</v>
      </c>
      <c r="D3355" s="30"/>
      <c r="E3355" s="30">
        <v>0.433075031</v>
      </c>
      <c r="F3355" s="30"/>
      <c r="G3355"/>
    </row>
    <row r="3356" spans="2:7" x14ac:dyDescent="0.35">
      <c r="B3356" s="28">
        <f t="shared" si="107"/>
        <v>46101.083333325238</v>
      </c>
      <c r="C3356" s="26">
        <f t="shared" si="106"/>
        <v>46101.083333325238</v>
      </c>
      <c r="D3356" s="30"/>
      <c r="E3356" s="30">
        <v>0.43756607800000002</v>
      </c>
      <c r="F3356" s="30"/>
      <c r="G3356"/>
    </row>
    <row r="3357" spans="2:7" x14ac:dyDescent="0.35">
      <c r="B3357" s="28">
        <f t="shared" si="107"/>
        <v>46101.124999991902</v>
      </c>
      <c r="C3357" s="26">
        <f t="shared" si="106"/>
        <v>46101.124999991902</v>
      </c>
      <c r="D3357" s="30"/>
      <c r="E3357" s="30">
        <v>0.444017997</v>
      </c>
      <c r="F3357" s="30"/>
      <c r="G3357"/>
    </row>
    <row r="3358" spans="2:7" x14ac:dyDescent="0.35">
      <c r="B3358" s="28">
        <f t="shared" si="107"/>
        <v>46101.166666658566</v>
      </c>
      <c r="C3358" s="26">
        <f t="shared" si="106"/>
        <v>46101.166666658566</v>
      </c>
      <c r="D3358" s="30"/>
      <c r="E3358" s="30">
        <v>0.44893196800000001</v>
      </c>
      <c r="F3358" s="30"/>
      <c r="G3358"/>
    </row>
    <row r="3359" spans="2:7" x14ac:dyDescent="0.35">
      <c r="B3359" s="28">
        <f t="shared" si="107"/>
        <v>46101.20833332523</v>
      </c>
      <c r="C3359" s="26">
        <f t="shared" si="106"/>
        <v>46101.20833332523</v>
      </c>
      <c r="D3359" s="30"/>
      <c r="E3359" s="30">
        <v>0.46323855600000002</v>
      </c>
      <c r="F3359" s="30"/>
      <c r="G3359"/>
    </row>
    <row r="3360" spans="2:7" x14ac:dyDescent="0.35">
      <c r="B3360" s="28">
        <f t="shared" si="107"/>
        <v>46101.249999991895</v>
      </c>
      <c r="C3360" s="26">
        <f t="shared" si="106"/>
        <v>46101.249999991895</v>
      </c>
      <c r="D3360" s="30"/>
      <c r="E3360" s="30">
        <v>0.48126703100000001</v>
      </c>
      <c r="F3360" s="30"/>
      <c r="G3360"/>
    </row>
    <row r="3361" spans="2:7" x14ac:dyDescent="0.35">
      <c r="B3361" s="28">
        <f t="shared" si="107"/>
        <v>46101.291666658559</v>
      </c>
      <c r="C3361" s="26">
        <f t="shared" si="106"/>
        <v>46101.291666658559</v>
      </c>
      <c r="D3361" s="30"/>
      <c r="E3361" s="30">
        <v>0.51253427299999998</v>
      </c>
      <c r="F3361" s="30"/>
      <c r="G3361"/>
    </row>
    <row r="3362" spans="2:7" x14ac:dyDescent="0.35">
      <c r="B3362" s="28">
        <f t="shared" si="107"/>
        <v>46101.333333325223</v>
      </c>
      <c r="C3362" s="26">
        <f t="shared" si="106"/>
        <v>46101.333333325223</v>
      </c>
      <c r="D3362" s="30"/>
      <c r="E3362" s="30">
        <v>0.52807145799999999</v>
      </c>
      <c r="F3362" s="30"/>
      <c r="G3362"/>
    </row>
    <row r="3363" spans="2:7" x14ac:dyDescent="0.35">
      <c r="B3363" s="28">
        <f t="shared" si="107"/>
        <v>46101.374999991887</v>
      </c>
      <c r="C3363" s="26">
        <f t="shared" si="106"/>
        <v>46101.374999991887</v>
      </c>
      <c r="D3363" s="30"/>
      <c r="E3363" s="30">
        <v>0.53199880399999999</v>
      </c>
      <c r="F3363" s="30"/>
      <c r="G3363"/>
    </row>
    <row r="3364" spans="2:7" x14ac:dyDescent="0.35">
      <c r="B3364" s="28">
        <f t="shared" si="107"/>
        <v>46101.416666658552</v>
      </c>
      <c r="C3364" s="26">
        <f t="shared" si="106"/>
        <v>46101.416666658552</v>
      </c>
      <c r="D3364" s="30"/>
      <c r="E3364" s="30">
        <v>0.52888576499999995</v>
      </c>
      <c r="F3364" s="30"/>
      <c r="G3364"/>
    </row>
    <row r="3365" spans="2:7" x14ac:dyDescent="0.35">
      <c r="B3365" s="28">
        <f t="shared" si="107"/>
        <v>46101.458333325216</v>
      </c>
      <c r="C3365" s="26">
        <f t="shared" si="106"/>
        <v>46101.458333325216</v>
      </c>
      <c r="D3365" s="30"/>
      <c r="E3365" s="30">
        <v>0.52251235699999998</v>
      </c>
      <c r="F3365" s="30"/>
      <c r="G3365"/>
    </row>
    <row r="3366" spans="2:7" x14ac:dyDescent="0.35">
      <c r="B3366" s="28">
        <f t="shared" si="107"/>
        <v>46101.49999999188</v>
      </c>
      <c r="C3366" s="26">
        <f t="shared" si="106"/>
        <v>46101.49999999188</v>
      </c>
      <c r="D3366" s="30"/>
      <c r="E3366" s="30">
        <v>0.52249237599999998</v>
      </c>
      <c r="F3366" s="30"/>
      <c r="G3366"/>
    </row>
    <row r="3367" spans="2:7" x14ac:dyDescent="0.35">
      <c r="B3367" s="28">
        <f t="shared" si="107"/>
        <v>46101.541666658544</v>
      </c>
      <c r="C3367" s="26">
        <f t="shared" si="106"/>
        <v>46101.541666658544</v>
      </c>
      <c r="D3367" s="30"/>
      <c r="E3367" s="30">
        <v>0.52488620399999997</v>
      </c>
      <c r="F3367" s="30"/>
      <c r="G3367"/>
    </row>
    <row r="3368" spans="2:7" x14ac:dyDescent="0.35">
      <c r="B3368" s="28">
        <f t="shared" si="107"/>
        <v>46101.583333325209</v>
      </c>
      <c r="C3368" s="26">
        <f t="shared" si="106"/>
        <v>46101.583333325209</v>
      </c>
      <c r="D3368" s="30"/>
      <c r="E3368" s="30">
        <v>0.50909806800000001</v>
      </c>
      <c r="F3368" s="30"/>
      <c r="G3368"/>
    </row>
    <row r="3369" spans="2:7" x14ac:dyDescent="0.35">
      <c r="B3369" s="28">
        <f t="shared" si="107"/>
        <v>46101.624999991873</v>
      </c>
      <c r="C3369" s="26">
        <f t="shared" si="106"/>
        <v>46101.624999991873</v>
      </c>
      <c r="D3369" s="30"/>
      <c r="E3369" s="30">
        <v>0.494218308</v>
      </c>
      <c r="F3369" s="30"/>
      <c r="G3369"/>
    </row>
    <row r="3370" spans="2:7" x14ac:dyDescent="0.35">
      <c r="B3370" s="28">
        <f t="shared" si="107"/>
        <v>46101.666666658537</v>
      </c>
      <c r="C3370" s="26">
        <f t="shared" si="106"/>
        <v>46101.666666658537</v>
      </c>
      <c r="D3370" s="30"/>
      <c r="E3370" s="30">
        <v>0.49260868000000002</v>
      </c>
      <c r="F3370" s="30"/>
      <c r="G3370"/>
    </row>
    <row r="3371" spans="2:7" x14ac:dyDescent="0.35">
      <c r="B3371" s="28">
        <f t="shared" si="107"/>
        <v>46101.708333325201</v>
      </c>
      <c r="C3371" s="26">
        <f t="shared" si="106"/>
        <v>46101.708333325201</v>
      </c>
      <c r="D3371" s="30"/>
      <c r="E3371" s="30">
        <v>0.49996533999999998</v>
      </c>
      <c r="F3371" s="30"/>
      <c r="G3371"/>
    </row>
    <row r="3372" spans="2:7" x14ac:dyDescent="0.35">
      <c r="B3372" s="28">
        <f t="shared" si="107"/>
        <v>46101.749999991865</v>
      </c>
      <c r="C3372" s="26">
        <f t="shared" si="106"/>
        <v>46101.749999991865</v>
      </c>
      <c r="D3372" s="30"/>
      <c r="E3372" s="30">
        <v>0.50124422499999999</v>
      </c>
      <c r="F3372" s="30"/>
      <c r="G3372"/>
    </row>
    <row r="3373" spans="2:7" x14ac:dyDescent="0.35">
      <c r="B3373" s="28">
        <f t="shared" si="107"/>
        <v>46101.79166665853</v>
      </c>
      <c r="C3373" s="26">
        <f t="shared" si="106"/>
        <v>46101.79166665853</v>
      </c>
      <c r="D3373" s="30"/>
      <c r="E3373" s="30">
        <v>0.50232251699999997</v>
      </c>
      <c r="F3373" s="30"/>
      <c r="G3373"/>
    </row>
    <row r="3374" spans="2:7" x14ac:dyDescent="0.35">
      <c r="B3374" s="28">
        <f t="shared" si="107"/>
        <v>46101.833333325194</v>
      </c>
      <c r="C3374" s="26">
        <f t="shared" si="106"/>
        <v>46101.833333325194</v>
      </c>
      <c r="D3374" s="30"/>
      <c r="E3374" s="30">
        <v>0.49310056600000002</v>
      </c>
      <c r="F3374" s="30"/>
      <c r="G3374"/>
    </row>
    <row r="3375" spans="2:7" x14ac:dyDescent="0.35">
      <c r="B3375" s="28">
        <f t="shared" si="107"/>
        <v>46101.874999991858</v>
      </c>
      <c r="C3375" s="26">
        <f t="shared" si="106"/>
        <v>46101.874999991858</v>
      </c>
      <c r="D3375" s="30"/>
      <c r="E3375" s="30">
        <v>0.47185532299999999</v>
      </c>
      <c r="F3375" s="30"/>
      <c r="G3375"/>
    </row>
    <row r="3376" spans="2:7" x14ac:dyDescent="0.35">
      <c r="B3376" s="28">
        <f t="shared" si="107"/>
        <v>46101.916666658522</v>
      </c>
      <c r="C3376" s="26">
        <f t="shared" si="106"/>
        <v>46101.916666658522</v>
      </c>
      <c r="D3376" s="30"/>
      <c r="E3376" s="30">
        <v>0.47319135200000001</v>
      </c>
      <c r="F3376" s="30"/>
      <c r="G3376"/>
    </row>
    <row r="3377" spans="2:7" x14ac:dyDescent="0.35">
      <c r="B3377" s="28">
        <f t="shared" si="107"/>
        <v>46101.958333325187</v>
      </c>
      <c r="C3377" s="26">
        <f t="shared" si="106"/>
        <v>46101.958333325187</v>
      </c>
      <c r="D3377" s="30"/>
      <c r="E3377" s="30">
        <v>0.47162253900000001</v>
      </c>
      <c r="F3377" s="30"/>
      <c r="G3377"/>
    </row>
    <row r="3378" spans="2:7" x14ac:dyDescent="0.35">
      <c r="B3378" s="28">
        <f t="shared" si="107"/>
        <v>46101.999999991851</v>
      </c>
      <c r="C3378" s="26">
        <f t="shared" si="106"/>
        <v>46101.999999991851</v>
      </c>
      <c r="D3378" s="30"/>
      <c r="E3378" s="30">
        <v>0.43696518699999998</v>
      </c>
      <c r="F3378" s="30"/>
      <c r="G3378"/>
    </row>
    <row r="3379" spans="2:7" x14ac:dyDescent="0.35">
      <c r="B3379" s="28">
        <f t="shared" si="107"/>
        <v>46102.041666658515</v>
      </c>
      <c r="C3379" s="26">
        <f t="shared" si="106"/>
        <v>46102.041666658515</v>
      </c>
      <c r="D3379" s="30"/>
      <c r="E3379" s="30">
        <v>0.43426914799999999</v>
      </c>
      <c r="F3379" s="30"/>
      <c r="G3379"/>
    </row>
    <row r="3380" spans="2:7" x14ac:dyDescent="0.35">
      <c r="B3380" s="28">
        <f t="shared" si="107"/>
        <v>46102.083333325179</v>
      </c>
      <c r="C3380" s="26">
        <f t="shared" si="106"/>
        <v>46102.083333325179</v>
      </c>
      <c r="D3380" s="30"/>
      <c r="E3380" s="30">
        <v>0.43877257800000002</v>
      </c>
      <c r="F3380" s="30"/>
      <c r="G3380"/>
    </row>
    <row r="3381" spans="2:7" x14ac:dyDescent="0.35">
      <c r="B3381" s="28">
        <f t="shared" si="107"/>
        <v>46102.124999991844</v>
      </c>
      <c r="C3381" s="26">
        <f t="shared" si="106"/>
        <v>46102.124999991844</v>
      </c>
      <c r="D3381" s="30"/>
      <c r="E3381" s="30">
        <v>0.44524228700000001</v>
      </c>
      <c r="F3381" s="30"/>
      <c r="G3381"/>
    </row>
    <row r="3382" spans="2:7" x14ac:dyDescent="0.35">
      <c r="B3382" s="28">
        <f t="shared" si="107"/>
        <v>46102.166666658508</v>
      </c>
      <c r="C3382" s="26">
        <f t="shared" si="106"/>
        <v>46102.166666658508</v>
      </c>
      <c r="D3382" s="30"/>
      <c r="E3382" s="30">
        <v>0.45016980699999998</v>
      </c>
      <c r="F3382" s="30"/>
      <c r="G3382"/>
    </row>
    <row r="3383" spans="2:7" x14ac:dyDescent="0.35">
      <c r="B3383" s="28">
        <f t="shared" si="107"/>
        <v>46102.208333325172</v>
      </c>
      <c r="C3383" s="26">
        <f t="shared" si="106"/>
        <v>46102.208333325172</v>
      </c>
      <c r="D3383" s="30"/>
      <c r="E3383" s="30">
        <v>0.46451584299999998</v>
      </c>
      <c r="F3383" s="30"/>
      <c r="G3383"/>
    </row>
    <row r="3384" spans="2:7" x14ac:dyDescent="0.35">
      <c r="B3384" s="28">
        <f t="shared" si="107"/>
        <v>46102.249999991836</v>
      </c>
      <c r="C3384" s="26">
        <f t="shared" si="106"/>
        <v>46102.249999991836</v>
      </c>
      <c r="D3384" s="30"/>
      <c r="E3384" s="30">
        <v>0.48259402699999998</v>
      </c>
      <c r="F3384" s="30"/>
      <c r="G3384"/>
    </row>
    <row r="3385" spans="2:7" x14ac:dyDescent="0.35">
      <c r="B3385" s="28">
        <f t="shared" si="107"/>
        <v>46102.291666658501</v>
      </c>
      <c r="C3385" s="26">
        <f t="shared" si="106"/>
        <v>46102.291666658501</v>
      </c>
      <c r="D3385" s="30"/>
      <c r="E3385" s="30">
        <v>0.51394748300000004</v>
      </c>
      <c r="F3385" s="30"/>
      <c r="G3385"/>
    </row>
    <row r="3386" spans="2:7" x14ac:dyDescent="0.35">
      <c r="B3386" s="28">
        <f t="shared" si="107"/>
        <v>46102.333333325165</v>
      </c>
      <c r="C3386" s="26">
        <f t="shared" si="106"/>
        <v>46102.333333325165</v>
      </c>
      <c r="D3386" s="30"/>
      <c r="E3386" s="30">
        <v>0.52952750900000001</v>
      </c>
      <c r="F3386" s="30"/>
      <c r="G3386"/>
    </row>
    <row r="3387" spans="2:7" x14ac:dyDescent="0.35">
      <c r="B3387" s="28">
        <f t="shared" si="107"/>
        <v>46102.374999991829</v>
      </c>
      <c r="C3387" s="26">
        <f t="shared" si="106"/>
        <v>46102.374999991829</v>
      </c>
      <c r="D3387" s="30"/>
      <c r="E3387" s="30">
        <v>0.53346568299999997</v>
      </c>
      <c r="F3387" s="30"/>
      <c r="G3387"/>
    </row>
    <row r="3388" spans="2:7" x14ac:dyDescent="0.35">
      <c r="B3388" s="28">
        <f t="shared" si="107"/>
        <v>46102.416666658493</v>
      </c>
      <c r="C3388" s="26">
        <f t="shared" si="106"/>
        <v>46102.416666658493</v>
      </c>
      <c r="D3388" s="30"/>
      <c r="E3388" s="30">
        <v>0.53034406099999998</v>
      </c>
      <c r="F3388" s="30"/>
      <c r="G3388"/>
    </row>
    <row r="3389" spans="2:7" x14ac:dyDescent="0.35">
      <c r="B3389" s="28">
        <f t="shared" si="107"/>
        <v>46102.458333325158</v>
      </c>
      <c r="C3389" s="26">
        <f t="shared" si="106"/>
        <v>46102.458333325158</v>
      </c>
      <c r="D3389" s="30"/>
      <c r="E3389" s="30">
        <v>0.52395307899999999</v>
      </c>
      <c r="F3389" s="30"/>
      <c r="G3389"/>
    </row>
    <row r="3390" spans="2:7" x14ac:dyDescent="0.35">
      <c r="B3390" s="28">
        <f t="shared" si="107"/>
        <v>46102.499999991822</v>
      </c>
      <c r="C3390" s="26">
        <f t="shared" si="106"/>
        <v>46102.499999991822</v>
      </c>
      <c r="D3390" s="30"/>
      <c r="E3390" s="30">
        <v>0.52393304299999999</v>
      </c>
      <c r="F3390" s="30"/>
      <c r="G3390"/>
    </row>
    <row r="3391" spans="2:7" x14ac:dyDescent="0.35">
      <c r="B3391" s="28">
        <f t="shared" si="107"/>
        <v>46102.541666658486</v>
      </c>
      <c r="C3391" s="26">
        <f t="shared" si="106"/>
        <v>46102.541666658486</v>
      </c>
      <c r="D3391" s="30"/>
      <c r="E3391" s="30">
        <v>0.52633347200000002</v>
      </c>
      <c r="F3391" s="30"/>
      <c r="G3391"/>
    </row>
    <row r="3392" spans="2:7" x14ac:dyDescent="0.35">
      <c r="B3392" s="28">
        <f t="shared" si="107"/>
        <v>46102.58333332515</v>
      </c>
      <c r="C3392" s="26">
        <f t="shared" si="106"/>
        <v>46102.58333332515</v>
      </c>
      <c r="D3392" s="30"/>
      <c r="E3392" s="30">
        <v>0.51050180300000003</v>
      </c>
      <c r="F3392" s="30"/>
      <c r="G3392"/>
    </row>
    <row r="3393" spans="2:7" x14ac:dyDescent="0.35">
      <c r="B3393" s="28">
        <f t="shared" si="107"/>
        <v>46102.624999991815</v>
      </c>
      <c r="C3393" s="26">
        <f t="shared" si="106"/>
        <v>46102.624999991815</v>
      </c>
      <c r="D3393" s="30"/>
      <c r="E3393" s="30">
        <v>0.49558101500000001</v>
      </c>
      <c r="F3393" s="30"/>
      <c r="G3393"/>
    </row>
    <row r="3394" spans="2:7" x14ac:dyDescent="0.35">
      <c r="B3394" s="28">
        <f t="shared" si="107"/>
        <v>46102.666666658479</v>
      </c>
      <c r="C3394" s="26">
        <f t="shared" si="106"/>
        <v>46102.666666658479</v>
      </c>
      <c r="D3394" s="30"/>
      <c r="E3394" s="30">
        <v>0.49396694899999999</v>
      </c>
      <c r="F3394" s="30"/>
      <c r="G3394"/>
    </row>
    <row r="3395" spans="2:7" x14ac:dyDescent="0.35">
      <c r="B3395" s="28">
        <f t="shared" si="107"/>
        <v>46102.708333325143</v>
      </c>
      <c r="C3395" s="26">
        <f t="shared" si="106"/>
        <v>46102.708333325143</v>
      </c>
      <c r="D3395" s="30"/>
      <c r="E3395" s="30">
        <v>0.50134389400000001</v>
      </c>
      <c r="F3395" s="30"/>
      <c r="G3395"/>
    </row>
    <row r="3396" spans="2:7" x14ac:dyDescent="0.35">
      <c r="B3396" s="28">
        <f t="shared" si="107"/>
        <v>46102.749999991807</v>
      </c>
      <c r="C3396" s="26">
        <f t="shared" si="106"/>
        <v>46102.749999991807</v>
      </c>
      <c r="D3396" s="30"/>
      <c r="E3396" s="30">
        <v>0.50262630500000005</v>
      </c>
      <c r="F3396" s="30"/>
      <c r="G3396"/>
    </row>
    <row r="3397" spans="2:7" x14ac:dyDescent="0.35">
      <c r="B3397" s="28">
        <f t="shared" si="107"/>
        <v>46102.791666658472</v>
      </c>
      <c r="C3397" s="26">
        <f t="shared" si="106"/>
        <v>46102.791666658472</v>
      </c>
      <c r="D3397" s="30"/>
      <c r="E3397" s="30">
        <v>0.50370756999999999</v>
      </c>
      <c r="F3397" s="30"/>
      <c r="G3397"/>
    </row>
    <row r="3398" spans="2:7" x14ac:dyDescent="0.35">
      <c r="B3398" s="28">
        <f t="shared" si="107"/>
        <v>46102.833333325136</v>
      </c>
      <c r="C3398" s="26">
        <f t="shared" si="106"/>
        <v>46102.833333325136</v>
      </c>
      <c r="D3398" s="30"/>
      <c r="E3398" s="30">
        <v>0.49446019099999999</v>
      </c>
      <c r="F3398" s="30"/>
      <c r="G3398"/>
    </row>
    <row r="3399" spans="2:7" x14ac:dyDescent="0.35">
      <c r="B3399" s="28">
        <f t="shared" si="107"/>
        <v>46102.8749999918</v>
      </c>
      <c r="C3399" s="26">
        <f t="shared" si="106"/>
        <v>46102.8749999918</v>
      </c>
      <c r="D3399" s="30"/>
      <c r="E3399" s="30">
        <v>0.47315636900000002</v>
      </c>
      <c r="F3399" s="30"/>
      <c r="G3399"/>
    </row>
    <row r="3400" spans="2:7" x14ac:dyDescent="0.35">
      <c r="B3400" s="28">
        <f t="shared" si="107"/>
        <v>46102.916666658464</v>
      </c>
      <c r="C3400" s="26">
        <f t="shared" si="106"/>
        <v>46102.916666658464</v>
      </c>
      <c r="D3400" s="30"/>
      <c r="E3400" s="30">
        <v>0.47449608100000001</v>
      </c>
      <c r="F3400" s="30"/>
      <c r="G3400"/>
    </row>
    <row r="3401" spans="2:7" x14ac:dyDescent="0.35">
      <c r="B3401" s="28">
        <f t="shared" si="107"/>
        <v>46102.958333325128</v>
      </c>
      <c r="C3401" s="26">
        <f t="shared" si="106"/>
        <v>46102.958333325128</v>
      </c>
      <c r="D3401" s="30"/>
      <c r="E3401" s="30">
        <v>0.47292294299999998</v>
      </c>
      <c r="F3401" s="30"/>
      <c r="G3401"/>
    </row>
    <row r="3402" spans="2:7" x14ac:dyDescent="0.35">
      <c r="B3402" s="28">
        <f t="shared" si="107"/>
        <v>46102.999999991793</v>
      </c>
      <c r="C3402" s="26">
        <f t="shared" si="106"/>
        <v>46102.999999991793</v>
      </c>
      <c r="D3402" s="30"/>
      <c r="E3402" s="30">
        <v>0.466558115</v>
      </c>
      <c r="F3402" s="30"/>
      <c r="G3402"/>
    </row>
    <row r="3403" spans="2:7" x14ac:dyDescent="0.35">
      <c r="B3403" s="28">
        <f t="shared" si="107"/>
        <v>46103.041666658457</v>
      </c>
      <c r="C3403" s="26">
        <f t="shared" si="106"/>
        <v>46103.041666658457</v>
      </c>
      <c r="D3403" s="30"/>
      <c r="E3403" s="30">
        <v>0.455836452</v>
      </c>
      <c r="F3403" s="30"/>
      <c r="G3403"/>
    </row>
    <row r="3404" spans="2:7" x14ac:dyDescent="0.35">
      <c r="B3404" s="28">
        <f t="shared" si="107"/>
        <v>46103.083333325121</v>
      </c>
      <c r="C3404" s="26">
        <f t="shared" si="106"/>
        <v>46103.083333325121</v>
      </c>
      <c r="D3404" s="30"/>
      <c r="E3404" s="30">
        <v>0.45528069700000001</v>
      </c>
      <c r="F3404" s="30"/>
      <c r="G3404"/>
    </row>
    <row r="3405" spans="2:7" x14ac:dyDescent="0.35">
      <c r="B3405" s="28">
        <f t="shared" si="107"/>
        <v>46103.124999991785</v>
      </c>
      <c r="C3405" s="26">
        <f t="shared" si="106"/>
        <v>46103.124999991785</v>
      </c>
      <c r="D3405" s="30"/>
      <c r="E3405" s="30">
        <v>0.46464515899999997</v>
      </c>
      <c r="F3405" s="30"/>
      <c r="G3405"/>
    </row>
    <row r="3406" spans="2:7" x14ac:dyDescent="0.35">
      <c r="B3406" s="28">
        <f t="shared" si="107"/>
        <v>46103.16666665845</v>
      </c>
      <c r="C3406" s="26">
        <f t="shared" si="106"/>
        <v>46103.16666665845</v>
      </c>
      <c r="D3406" s="30"/>
      <c r="E3406" s="30">
        <v>0.47209399299999999</v>
      </c>
      <c r="F3406" s="30"/>
      <c r="G3406"/>
    </row>
    <row r="3407" spans="2:7" x14ac:dyDescent="0.35">
      <c r="B3407" s="28">
        <f t="shared" si="107"/>
        <v>46103.208333325114</v>
      </c>
      <c r="C3407" s="26">
        <f t="shared" si="106"/>
        <v>46103.208333325114</v>
      </c>
      <c r="D3407" s="30"/>
      <c r="E3407" s="30">
        <v>0.49070669099999997</v>
      </c>
      <c r="F3407" s="30"/>
      <c r="G3407"/>
    </row>
    <row r="3408" spans="2:7" x14ac:dyDescent="0.35">
      <c r="B3408" s="28">
        <f t="shared" si="107"/>
        <v>46103.249999991778</v>
      </c>
      <c r="C3408" s="26">
        <f t="shared" si="106"/>
        <v>46103.249999991778</v>
      </c>
      <c r="D3408" s="30"/>
      <c r="E3408" s="30">
        <v>0.52829684099999996</v>
      </c>
      <c r="F3408" s="30"/>
      <c r="G3408"/>
    </row>
    <row r="3409" spans="2:7" x14ac:dyDescent="0.35">
      <c r="B3409" s="28">
        <f t="shared" si="107"/>
        <v>46103.291666658442</v>
      </c>
      <c r="C3409" s="26">
        <f t="shared" si="106"/>
        <v>46103.291666658442</v>
      </c>
      <c r="D3409" s="30"/>
      <c r="E3409" s="30">
        <v>0.56485871700000001</v>
      </c>
      <c r="F3409" s="30"/>
      <c r="G3409"/>
    </row>
    <row r="3410" spans="2:7" x14ac:dyDescent="0.35">
      <c r="B3410" s="28">
        <f t="shared" si="107"/>
        <v>46103.333333325107</v>
      </c>
      <c r="C3410" s="26">
        <f t="shared" si="106"/>
        <v>46103.333333325107</v>
      </c>
      <c r="D3410" s="30"/>
      <c r="E3410" s="30">
        <v>0.56184002200000005</v>
      </c>
      <c r="F3410" s="30"/>
      <c r="G3410"/>
    </row>
    <row r="3411" spans="2:7" x14ac:dyDescent="0.35">
      <c r="B3411" s="28">
        <f t="shared" si="107"/>
        <v>46103.374999991771</v>
      </c>
      <c r="C3411" s="26">
        <f t="shared" ref="C3411:C3474" si="108">B3411</f>
        <v>46103.374999991771</v>
      </c>
      <c r="D3411" s="30"/>
      <c r="E3411" s="30">
        <v>0.55269725199999997</v>
      </c>
      <c r="F3411" s="30"/>
      <c r="G3411"/>
    </row>
    <row r="3412" spans="2:7" x14ac:dyDescent="0.35">
      <c r="B3412" s="28">
        <f t="shared" ref="B3412:B3475" si="109">B3411+1/24</f>
        <v>46103.416666658435</v>
      </c>
      <c r="C3412" s="26">
        <f t="shared" si="108"/>
        <v>46103.416666658435</v>
      </c>
      <c r="D3412" s="30"/>
      <c r="E3412" s="30">
        <v>0.54655164199999995</v>
      </c>
      <c r="F3412" s="30"/>
      <c r="G3412"/>
    </row>
    <row r="3413" spans="2:7" x14ac:dyDescent="0.35">
      <c r="B3413" s="28">
        <f t="shared" si="109"/>
        <v>46103.458333325099</v>
      </c>
      <c r="C3413" s="26">
        <f t="shared" si="108"/>
        <v>46103.458333325099</v>
      </c>
      <c r="D3413" s="30"/>
      <c r="E3413" s="30">
        <v>0.54289772400000003</v>
      </c>
      <c r="F3413" s="30"/>
      <c r="G3413"/>
    </row>
    <row r="3414" spans="2:7" x14ac:dyDescent="0.35">
      <c r="B3414" s="28">
        <f t="shared" si="109"/>
        <v>46103.499999991764</v>
      </c>
      <c r="C3414" s="26">
        <f t="shared" si="108"/>
        <v>46103.499999991764</v>
      </c>
      <c r="D3414" s="30"/>
      <c r="E3414" s="30">
        <v>0.54296859799999997</v>
      </c>
      <c r="F3414" s="30"/>
      <c r="G3414"/>
    </row>
    <row r="3415" spans="2:7" x14ac:dyDescent="0.35">
      <c r="B3415" s="28">
        <f t="shared" si="109"/>
        <v>46103.541666658428</v>
      </c>
      <c r="C3415" s="26">
        <f t="shared" si="108"/>
        <v>46103.541666658428</v>
      </c>
      <c r="D3415" s="30"/>
      <c r="E3415" s="30">
        <v>0.54217027600000001</v>
      </c>
      <c r="F3415" s="30"/>
      <c r="G3415"/>
    </row>
    <row r="3416" spans="2:7" x14ac:dyDescent="0.35">
      <c r="B3416" s="28">
        <f t="shared" si="109"/>
        <v>46103.583333325092</v>
      </c>
      <c r="C3416" s="26">
        <f t="shared" si="108"/>
        <v>46103.583333325092</v>
      </c>
      <c r="D3416" s="30"/>
      <c r="E3416" s="30">
        <v>0.54022527899999995</v>
      </c>
      <c r="F3416" s="30"/>
      <c r="G3416"/>
    </row>
    <row r="3417" spans="2:7" x14ac:dyDescent="0.35">
      <c r="B3417" s="28">
        <f t="shared" si="109"/>
        <v>46103.624999991756</v>
      </c>
      <c r="C3417" s="26">
        <f t="shared" si="108"/>
        <v>46103.624999991756</v>
      </c>
      <c r="D3417" s="30"/>
      <c r="E3417" s="30">
        <v>0.53978268600000001</v>
      </c>
      <c r="F3417" s="30"/>
      <c r="G3417"/>
    </row>
    <row r="3418" spans="2:7" x14ac:dyDescent="0.35">
      <c r="B3418" s="28">
        <f t="shared" si="109"/>
        <v>46103.666666658421</v>
      </c>
      <c r="C3418" s="26">
        <f t="shared" si="108"/>
        <v>46103.666666658421</v>
      </c>
      <c r="D3418" s="30"/>
      <c r="E3418" s="30">
        <v>0.53968300800000002</v>
      </c>
      <c r="F3418" s="30"/>
      <c r="G3418"/>
    </row>
    <row r="3419" spans="2:7" x14ac:dyDescent="0.35">
      <c r="B3419" s="28">
        <f t="shared" si="109"/>
        <v>46103.708333325085</v>
      </c>
      <c r="C3419" s="26">
        <f t="shared" si="108"/>
        <v>46103.708333325085</v>
      </c>
      <c r="D3419" s="30"/>
      <c r="E3419" s="30">
        <v>0.54255715999999998</v>
      </c>
      <c r="F3419" s="30"/>
      <c r="G3419"/>
    </row>
    <row r="3420" spans="2:7" x14ac:dyDescent="0.35">
      <c r="B3420" s="28">
        <f t="shared" si="109"/>
        <v>46103.749999991749</v>
      </c>
      <c r="C3420" s="26">
        <f t="shared" si="108"/>
        <v>46103.749999991749</v>
      </c>
      <c r="D3420" s="30"/>
      <c r="E3420" s="30">
        <v>0.54027283199999998</v>
      </c>
      <c r="F3420" s="30"/>
      <c r="G3420"/>
    </row>
    <row r="3421" spans="2:7" x14ac:dyDescent="0.35">
      <c r="B3421" s="28">
        <f t="shared" si="109"/>
        <v>46103.791666658413</v>
      </c>
      <c r="C3421" s="26">
        <f t="shared" si="108"/>
        <v>46103.791666658413</v>
      </c>
      <c r="D3421" s="30"/>
      <c r="E3421" s="30">
        <v>0.53332247600000005</v>
      </c>
      <c r="F3421" s="30"/>
      <c r="G3421"/>
    </row>
    <row r="3422" spans="2:7" x14ac:dyDescent="0.35">
      <c r="B3422" s="28">
        <f t="shared" si="109"/>
        <v>46103.833333325078</v>
      </c>
      <c r="C3422" s="26">
        <f t="shared" si="108"/>
        <v>46103.833333325078</v>
      </c>
      <c r="D3422" s="30"/>
      <c r="E3422" s="30">
        <v>0.52298043999999999</v>
      </c>
      <c r="F3422" s="30"/>
      <c r="G3422"/>
    </row>
    <row r="3423" spans="2:7" x14ac:dyDescent="0.35">
      <c r="B3423" s="28">
        <f t="shared" si="109"/>
        <v>46103.874999991742</v>
      </c>
      <c r="C3423" s="26">
        <f t="shared" si="108"/>
        <v>46103.874999991742</v>
      </c>
      <c r="D3423" s="30"/>
      <c r="E3423" s="30">
        <v>0.50381652399999999</v>
      </c>
      <c r="F3423" s="30"/>
      <c r="G3423"/>
    </row>
    <row r="3424" spans="2:7" x14ac:dyDescent="0.35">
      <c r="B3424" s="28">
        <f t="shared" si="109"/>
        <v>46103.916666658406</v>
      </c>
      <c r="C3424" s="26">
        <f t="shared" si="108"/>
        <v>46103.916666658406</v>
      </c>
      <c r="D3424" s="30"/>
      <c r="E3424" s="30">
        <v>0.49359711899999997</v>
      </c>
      <c r="F3424" s="30"/>
      <c r="G3424"/>
    </row>
    <row r="3425" spans="2:7" x14ac:dyDescent="0.35">
      <c r="B3425" s="28">
        <f t="shared" si="109"/>
        <v>46103.95833332507</v>
      </c>
      <c r="C3425" s="26">
        <f t="shared" si="108"/>
        <v>46103.95833332507</v>
      </c>
      <c r="D3425" s="30"/>
      <c r="E3425" s="30">
        <v>0.48544010399999998</v>
      </c>
      <c r="F3425" s="30"/>
      <c r="G3425"/>
    </row>
    <row r="3426" spans="2:7" x14ac:dyDescent="0.35">
      <c r="B3426" s="28">
        <f t="shared" si="109"/>
        <v>46103.999999991735</v>
      </c>
      <c r="C3426" s="26">
        <f t="shared" si="108"/>
        <v>46103.999999991735</v>
      </c>
      <c r="D3426" s="30"/>
      <c r="E3426" s="30">
        <v>0.46524828699999998</v>
      </c>
      <c r="F3426" s="30"/>
      <c r="G3426"/>
    </row>
    <row r="3427" spans="2:7" x14ac:dyDescent="0.35">
      <c r="B3427" s="28">
        <f t="shared" si="109"/>
        <v>46104.041666658399</v>
      </c>
      <c r="C3427" s="26">
        <f t="shared" si="108"/>
        <v>46104.041666658399</v>
      </c>
      <c r="D3427" s="30"/>
      <c r="E3427" s="30">
        <v>0.45455672400000002</v>
      </c>
      <c r="F3427" s="30"/>
      <c r="G3427"/>
    </row>
    <row r="3428" spans="2:7" x14ac:dyDescent="0.35">
      <c r="B3428" s="28">
        <f t="shared" si="109"/>
        <v>46104.083333325063</v>
      </c>
      <c r="C3428" s="26">
        <f t="shared" si="108"/>
        <v>46104.083333325063</v>
      </c>
      <c r="D3428" s="30"/>
      <c r="E3428" s="30">
        <v>0.45400252899999999</v>
      </c>
      <c r="F3428" s="30"/>
      <c r="G3428"/>
    </row>
    <row r="3429" spans="2:7" x14ac:dyDescent="0.35">
      <c r="B3429" s="28">
        <f t="shared" si="109"/>
        <v>46104.124999991727</v>
      </c>
      <c r="C3429" s="26">
        <f t="shared" si="108"/>
        <v>46104.124999991727</v>
      </c>
      <c r="D3429" s="30"/>
      <c r="E3429" s="30">
        <v>0.46334070100000002</v>
      </c>
      <c r="F3429" s="30"/>
      <c r="G3429"/>
    </row>
    <row r="3430" spans="2:7" x14ac:dyDescent="0.35">
      <c r="B3430" s="28">
        <f t="shared" si="109"/>
        <v>46104.166666658391</v>
      </c>
      <c r="C3430" s="26">
        <f t="shared" si="108"/>
        <v>46104.166666658391</v>
      </c>
      <c r="D3430" s="30"/>
      <c r="E3430" s="30">
        <v>0.470768623</v>
      </c>
      <c r="F3430" s="30"/>
      <c r="G3430"/>
    </row>
    <row r="3431" spans="2:7" x14ac:dyDescent="0.35">
      <c r="B3431" s="28">
        <f t="shared" si="109"/>
        <v>46104.208333325056</v>
      </c>
      <c r="C3431" s="26">
        <f t="shared" si="108"/>
        <v>46104.208333325056</v>
      </c>
      <c r="D3431" s="30"/>
      <c r="E3431" s="30">
        <v>0.48932906700000001</v>
      </c>
      <c r="F3431" s="30"/>
      <c r="G3431"/>
    </row>
    <row r="3432" spans="2:7" x14ac:dyDescent="0.35">
      <c r="B3432" s="28">
        <f t="shared" si="109"/>
        <v>46104.24999999172</v>
      </c>
      <c r="C3432" s="26">
        <f t="shared" si="108"/>
        <v>46104.24999999172</v>
      </c>
      <c r="D3432" s="30"/>
      <c r="E3432" s="30">
        <v>0.52681368500000003</v>
      </c>
      <c r="F3432" s="30"/>
      <c r="G3432"/>
    </row>
    <row r="3433" spans="2:7" x14ac:dyDescent="0.35">
      <c r="B3433" s="28">
        <f t="shared" si="109"/>
        <v>46104.291666658384</v>
      </c>
      <c r="C3433" s="26">
        <f t="shared" si="108"/>
        <v>46104.291666658384</v>
      </c>
      <c r="D3433" s="30"/>
      <c r="E3433" s="30">
        <v>0.56327291599999996</v>
      </c>
      <c r="F3433" s="30"/>
      <c r="G3433"/>
    </row>
    <row r="3434" spans="2:7" x14ac:dyDescent="0.35">
      <c r="B3434" s="28">
        <f t="shared" si="109"/>
        <v>46104.333333325048</v>
      </c>
      <c r="C3434" s="26">
        <f t="shared" si="108"/>
        <v>46104.333333325048</v>
      </c>
      <c r="D3434" s="30"/>
      <c r="E3434" s="30">
        <v>0.560262696</v>
      </c>
      <c r="F3434" s="30"/>
      <c r="G3434"/>
    </row>
    <row r="3435" spans="2:7" x14ac:dyDescent="0.35">
      <c r="B3435" s="28">
        <f t="shared" si="109"/>
        <v>46104.374999991713</v>
      </c>
      <c r="C3435" s="26">
        <f t="shared" si="108"/>
        <v>46104.374999991713</v>
      </c>
      <c r="D3435" s="30"/>
      <c r="E3435" s="30">
        <v>0.55114559399999996</v>
      </c>
      <c r="F3435" s="30"/>
      <c r="G3435"/>
    </row>
    <row r="3436" spans="2:7" x14ac:dyDescent="0.35">
      <c r="B3436" s="28">
        <f t="shared" si="109"/>
        <v>46104.416666658377</v>
      </c>
      <c r="C3436" s="26">
        <f t="shared" si="108"/>
        <v>46104.416666658377</v>
      </c>
      <c r="D3436" s="30"/>
      <c r="E3436" s="30">
        <v>0.54501723700000004</v>
      </c>
      <c r="F3436" s="30"/>
      <c r="G3436"/>
    </row>
    <row r="3437" spans="2:7" x14ac:dyDescent="0.35">
      <c r="B3437" s="28">
        <f t="shared" si="109"/>
        <v>46104.458333325041</v>
      </c>
      <c r="C3437" s="26">
        <f t="shared" si="108"/>
        <v>46104.458333325041</v>
      </c>
      <c r="D3437" s="30"/>
      <c r="E3437" s="30">
        <v>0.54137357799999997</v>
      </c>
      <c r="F3437" s="30"/>
      <c r="G3437"/>
    </row>
    <row r="3438" spans="2:7" x14ac:dyDescent="0.35">
      <c r="B3438" s="28">
        <f t="shared" si="109"/>
        <v>46104.499999991705</v>
      </c>
      <c r="C3438" s="26">
        <f t="shared" si="108"/>
        <v>46104.499999991705</v>
      </c>
      <c r="D3438" s="30"/>
      <c r="E3438" s="30">
        <v>0.54144425299999999</v>
      </c>
      <c r="F3438" s="30"/>
      <c r="G3438"/>
    </row>
    <row r="3439" spans="2:7" x14ac:dyDescent="0.35">
      <c r="B3439" s="28">
        <f t="shared" si="109"/>
        <v>46104.54166665837</v>
      </c>
      <c r="C3439" s="26">
        <f t="shared" si="108"/>
        <v>46104.54166665837</v>
      </c>
      <c r="D3439" s="30"/>
      <c r="E3439" s="30">
        <v>0.54064817099999996</v>
      </c>
      <c r="F3439" s="30"/>
      <c r="G3439"/>
    </row>
    <row r="3440" spans="2:7" x14ac:dyDescent="0.35">
      <c r="B3440" s="28">
        <f t="shared" si="109"/>
        <v>46104.583333325034</v>
      </c>
      <c r="C3440" s="26">
        <f t="shared" si="108"/>
        <v>46104.583333325034</v>
      </c>
      <c r="D3440" s="30"/>
      <c r="E3440" s="30">
        <v>0.53870863499999999</v>
      </c>
      <c r="F3440" s="30"/>
      <c r="G3440"/>
    </row>
    <row r="3441" spans="2:7" x14ac:dyDescent="0.35">
      <c r="B3441" s="28">
        <f t="shared" si="109"/>
        <v>46104.624999991698</v>
      </c>
      <c r="C3441" s="26">
        <f t="shared" si="108"/>
        <v>46104.624999991698</v>
      </c>
      <c r="D3441" s="30"/>
      <c r="E3441" s="30">
        <v>0.53826728499999998</v>
      </c>
      <c r="F3441" s="30"/>
      <c r="G3441"/>
    </row>
    <row r="3442" spans="2:7" x14ac:dyDescent="0.35">
      <c r="B3442" s="28">
        <f t="shared" si="109"/>
        <v>46104.666666658362</v>
      </c>
      <c r="C3442" s="26">
        <f t="shared" si="108"/>
        <v>46104.666666658362</v>
      </c>
      <c r="D3442" s="30"/>
      <c r="E3442" s="30">
        <v>0.53816788599999998</v>
      </c>
      <c r="F3442" s="30"/>
      <c r="G3442"/>
    </row>
    <row r="3443" spans="2:7" x14ac:dyDescent="0.35">
      <c r="B3443" s="28">
        <f t="shared" si="109"/>
        <v>46104.708333325027</v>
      </c>
      <c r="C3443" s="26">
        <f t="shared" si="108"/>
        <v>46104.708333325027</v>
      </c>
      <c r="D3443" s="30"/>
      <c r="E3443" s="30">
        <v>0.54103396999999998</v>
      </c>
      <c r="F3443" s="30"/>
      <c r="G3443"/>
    </row>
    <row r="3444" spans="2:7" x14ac:dyDescent="0.35">
      <c r="B3444" s="28">
        <f t="shared" si="109"/>
        <v>46104.749999991691</v>
      </c>
      <c r="C3444" s="26">
        <f t="shared" si="108"/>
        <v>46104.749999991691</v>
      </c>
      <c r="D3444" s="30"/>
      <c r="E3444" s="30">
        <v>0.53875605500000001</v>
      </c>
      <c r="F3444" s="30"/>
      <c r="G3444"/>
    </row>
    <row r="3445" spans="2:7" x14ac:dyDescent="0.35">
      <c r="B3445" s="28">
        <f t="shared" si="109"/>
        <v>46104.791666658355</v>
      </c>
      <c r="C3445" s="26">
        <f t="shared" si="108"/>
        <v>46104.791666658355</v>
      </c>
      <c r="D3445" s="30"/>
      <c r="E3445" s="30">
        <v>0.53182521100000002</v>
      </c>
      <c r="F3445" s="30"/>
      <c r="G3445"/>
    </row>
    <row r="3446" spans="2:7" x14ac:dyDescent="0.35">
      <c r="B3446" s="28">
        <f t="shared" si="109"/>
        <v>46104.833333325019</v>
      </c>
      <c r="C3446" s="26">
        <f t="shared" si="108"/>
        <v>46104.833333325019</v>
      </c>
      <c r="D3446" s="30"/>
      <c r="E3446" s="30">
        <v>0.52151220899999995</v>
      </c>
      <c r="F3446" s="30"/>
      <c r="G3446"/>
    </row>
    <row r="3447" spans="2:7" x14ac:dyDescent="0.35">
      <c r="B3447" s="28">
        <f t="shared" si="109"/>
        <v>46104.874999991684</v>
      </c>
      <c r="C3447" s="26">
        <f t="shared" si="108"/>
        <v>46104.874999991684</v>
      </c>
      <c r="D3447" s="30"/>
      <c r="E3447" s="30">
        <v>0.50240209499999999</v>
      </c>
      <c r="F3447" s="30"/>
      <c r="G3447"/>
    </row>
    <row r="3448" spans="2:7" x14ac:dyDescent="0.35">
      <c r="B3448" s="28">
        <f t="shared" si="109"/>
        <v>46104.916666658348</v>
      </c>
      <c r="C3448" s="26">
        <f t="shared" si="108"/>
        <v>46104.916666658348</v>
      </c>
      <c r="D3448" s="30"/>
      <c r="E3448" s="30">
        <v>0.49221137999999998</v>
      </c>
      <c r="F3448" s="30"/>
      <c r="G3448"/>
    </row>
    <row r="3449" spans="2:7" x14ac:dyDescent="0.35">
      <c r="B3449" s="28">
        <f t="shared" si="109"/>
        <v>46104.958333325012</v>
      </c>
      <c r="C3449" s="26">
        <f t="shared" si="108"/>
        <v>46104.958333325012</v>
      </c>
      <c r="D3449" s="30"/>
      <c r="E3449" s="30">
        <v>0.48407726600000001</v>
      </c>
      <c r="F3449" s="30"/>
      <c r="G3449"/>
    </row>
    <row r="3450" spans="2:7" x14ac:dyDescent="0.35">
      <c r="B3450" s="28">
        <f t="shared" si="109"/>
        <v>46104.999999991676</v>
      </c>
      <c r="C3450" s="26">
        <f t="shared" si="108"/>
        <v>46104.999999991676</v>
      </c>
      <c r="D3450" s="30"/>
      <c r="E3450" s="30">
        <v>0.46534897200000003</v>
      </c>
      <c r="F3450" s="30"/>
      <c r="G3450"/>
    </row>
    <row r="3451" spans="2:7" x14ac:dyDescent="0.35">
      <c r="B3451" s="28">
        <f t="shared" si="109"/>
        <v>46105.041666658341</v>
      </c>
      <c r="C3451" s="26">
        <f t="shared" si="108"/>
        <v>46105.041666658341</v>
      </c>
      <c r="D3451" s="30"/>
      <c r="E3451" s="30">
        <v>0.45465509500000001</v>
      </c>
      <c r="F3451" s="30"/>
      <c r="G3451"/>
    </row>
    <row r="3452" spans="2:7" x14ac:dyDescent="0.35">
      <c r="B3452" s="28">
        <f t="shared" si="109"/>
        <v>46105.083333325005</v>
      </c>
      <c r="C3452" s="26">
        <f t="shared" si="108"/>
        <v>46105.083333325005</v>
      </c>
      <c r="D3452" s="30"/>
      <c r="E3452" s="30">
        <v>0.45410077999999998</v>
      </c>
      <c r="F3452" s="30"/>
      <c r="G3452"/>
    </row>
    <row r="3453" spans="2:7" x14ac:dyDescent="0.35">
      <c r="B3453" s="28">
        <f t="shared" si="109"/>
        <v>46105.124999991669</v>
      </c>
      <c r="C3453" s="26">
        <f t="shared" si="108"/>
        <v>46105.124999991669</v>
      </c>
      <c r="D3453" s="30"/>
      <c r="E3453" s="30">
        <v>0.46344097299999998</v>
      </c>
      <c r="F3453" s="30"/>
      <c r="G3453"/>
    </row>
    <row r="3454" spans="2:7" x14ac:dyDescent="0.35">
      <c r="B3454" s="28">
        <f t="shared" si="109"/>
        <v>46105.166666658333</v>
      </c>
      <c r="C3454" s="26">
        <f t="shared" si="108"/>
        <v>46105.166666658333</v>
      </c>
      <c r="D3454" s="30"/>
      <c r="E3454" s="30">
        <v>0.47087050200000002</v>
      </c>
      <c r="F3454" s="30"/>
      <c r="G3454"/>
    </row>
    <row r="3455" spans="2:7" x14ac:dyDescent="0.35">
      <c r="B3455" s="28">
        <f t="shared" si="109"/>
        <v>46105.208333324998</v>
      </c>
      <c r="C3455" s="26">
        <f t="shared" si="108"/>
        <v>46105.208333324998</v>
      </c>
      <c r="D3455" s="30"/>
      <c r="E3455" s="30">
        <v>0.489434963</v>
      </c>
      <c r="F3455" s="30"/>
      <c r="G3455"/>
    </row>
    <row r="3456" spans="2:7" x14ac:dyDescent="0.35">
      <c r="B3456" s="28">
        <f t="shared" si="109"/>
        <v>46105.249999991662</v>
      </c>
      <c r="C3456" s="26">
        <f t="shared" si="108"/>
        <v>46105.249999991662</v>
      </c>
      <c r="D3456" s="30"/>
      <c r="E3456" s="30">
        <v>0.52692769299999997</v>
      </c>
      <c r="F3456" s="30"/>
      <c r="G3456"/>
    </row>
    <row r="3457" spans="2:7" x14ac:dyDescent="0.35">
      <c r="B3457" s="28">
        <f t="shared" si="109"/>
        <v>46105.291666658326</v>
      </c>
      <c r="C3457" s="26">
        <f t="shared" si="108"/>
        <v>46105.291666658326</v>
      </c>
      <c r="D3457" s="30"/>
      <c r="E3457" s="30">
        <v>0.56339481499999999</v>
      </c>
      <c r="F3457" s="30"/>
      <c r="G3457"/>
    </row>
    <row r="3458" spans="2:7" x14ac:dyDescent="0.35">
      <c r="B3458" s="28">
        <f t="shared" si="109"/>
        <v>46105.33333332499</v>
      </c>
      <c r="C3458" s="26">
        <f t="shared" si="108"/>
        <v>46105.33333332499</v>
      </c>
      <c r="D3458" s="30"/>
      <c r="E3458" s="30">
        <v>0.56038394300000005</v>
      </c>
      <c r="F3458" s="30"/>
      <c r="G3458"/>
    </row>
    <row r="3459" spans="2:7" x14ac:dyDescent="0.35">
      <c r="B3459" s="28">
        <f t="shared" si="109"/>
        <v>46105.374999991654</v>
      </c>
      <c r="C3459" s="26">
        <f t="shared" si="108"/>
        <v>46105.374999991654</v>
      </c>
      <c r="D3459" s="30"/>
      <c r="E3459" s="30">
        <v>0.55126486799999996</v>
      </c>
      <c r="F3459" s="30"/>
      <c r="G3459"/>
    </row>
    <row r="3460" spans="2:7" x14ac:dyDescent="0.35">
      <c r="B3460" s="28">
        <f t="shared" si="109"/>
        <v>46105.416666658319</v>
      </c>
      <c r="C3460" s="26">
        <f t="shared" si="108"/>
        <v>46105.416666658319</v>
      </c>
      <c r="D3460" s="30"/>
      <c r="E3460" s="30">
        <v>0.54513518500000002</v>
      </c>
      <c r="F3460" s="30"/>
      <c r="G3460"/>
    </row>
    <row r="3461" spans="2:7" x14ac:dyDescent="0.35">
      <c r="B3461" s="28">
        <f t="shared" si="109"/>
        <v>46105.458333324983</v>
      </c>
      <c r="C3461" s="26">
        <f t="shared" si="108"/>
        <v>46105.458333324983</v>
      </c>
      <c r="D3461" s="30"/>
      <c r="E3461" s="30">
        <v>0.54149073700000006</v>
      </c>
      <c r="F3461" s="30"/>
      <c r="G3461"/>
    </row>
    <row r="3462" spans="2:7" x14ac:dyDescent="0.35">
      <c r="B3462" s="28">
        <f t="shared" si="109"/>
        <v>46105.499999991647</v>
      </c>
      <c r="C3462" s="26">
        <f t="shared" si="108"/>
        <v>46105.499999991647</v>
      </c>
      <c r="D3462" s="30"/>
      <c r="E3462" s="30">
        <v>0.54156142699999998</v>
      </c>
      <c r="F3462" s="30"/>
      <c r="G3462"/>
    </row>
    <row r="3463" spans="2:7" x14ac:dyDescent="0.35">
      <c r="B3463" s="28">
        <f t="shared" si="109"/>
        <v>46105.541666658311</v>
      </c>
      <c r="C3463" s="26">
        <f t="shared" si="108"/>
        <v>46105.541666658311</v>
      </c>
      <c r="D3463" s="30"/>
      <c r="E3463" s="30">
        <v>0.54076517400000002</v>
      </c>
      <c r="F3463" s="30"/>
      <c r="G3463"/>
    </row>
    <row r="3464" spans="2:7" x14ac:dyDescent="0.35">
      <c r="B3464" s="28">
        <f t="shared" si="109"/>
        <v>46105.583333324976</v>
      </c>
      <c r="C3464" s="26">
        <f t="shared" si="108"/>
        <v>46105.583333324976</v>
      </c>
      <c r="D3464" s="30"/>
      <c r="E3464" s="30">
        <v>0.53882521699999997</v>
      </c>
      <c r="F3464" s="30"/>
      <c r="G3464"/>
    </row>
    <row r="3465" spans="2:7" x14ac:dyDescent="0.35">
      <c r="B3465" s="28">
        <f t="shared" si="109"/>
        <v>46105.62499999164</v>
      </c>
      <c r="C3465" s="26">
        <f t="shared" si="108"/>
        <v>46105.62499999164</v>
      </c>
      <c r="D3465" s="30"/>
      <c r="E3465" s="30">
        <v>0.53838377199999998</v>
      </c>
      <c r="F3465" s="30"/>
      <c r="G3465"/>
    </row>
    <row r="3466" spans="2:7" x14ac:dyDescent="0.35">
      <c r="B3466" s="28">
        <f t="shared" si="109"/>
        <v>46105.666666658304</v>
      </c>
      <c r="C3466" s="26">
        <f t="shared" si="108"/>
        <v>46105.666666658304</v>
      </c>
      <c r="D3466" s="30"/>
      <c r="E3466" s="30">
        <v>0.53828435200000002</v>
      </c>
      <c r="F3466" s="30"/>
      <c r="G3466"/>
    </row>
    <row r="3467" spans="2:7" x14ac:dyDescent="0.35">
      <c r="B3467" s="28">
        <f t="shared" si="109"/>
        <v>46105.708333324968</v>
      </c>
      <c r="C3467" s="26">
        <f t="shared" si="108"/>
        <v>46105.708333324968</v>
      </c>
      <c r="D3467" s="30"/>
      <c r="E3467" s="30">
        <v>0.54115105500000005</v>
      </c>
      <c r="F3467" s="30"/>
      <c r="G3467"/>
    </row>
    <row r="3468" spans="2:7" x14ac:dyDescent="0.35">
      <c r="B3468" s="28">
        <f t="shared" si="109"/>
        <v>46105.749999991633</v>
      </c>
      <c r="C3468" s="26">
        <f t="shared" si="108"/>
        <v>46105.749999991633</v>
      </c>
      <c r="D3468" s="30"/>
      <c r="E3468" s="30">
        <v>0.53887264800000001</v>
      </c>
      <c r="F3468" s="30"/>
      <c r="G3468"/>
    </row>
    <row r="3469" spans="2:7" x14ac:dyDescent="0.35">
      <c r="B3469" s="28">
        <f t="shared" si="109"/>
        <v>46105.791666658297</v>
      </c>
      <c r="C3469" s="26">
        <f t="shared" si="108"/>
        <v>46105.791666658297</v>
      </c>
      <c r="D3469" s="30"/>
      <c r="E3469" s="30">
        <v>0.53194030400000003</v>
      </c>
      <c r="F3469" s="30"/>
      <c r="G3469"/>
    </row>
    <row r="3470" spans="2:7" x14ac:dyDescent="0.35">
      <c r="B3470" s="28">
        <f t="shared" si="109"/>
        <v>46105.833333324961</v>
      </c>
      <c r="C3470" s="26">
        <f t="shared" si="108"/>
        <v>46105.833333324961</v>
      </c>
      <c r="D3470" s="30"/>
      <c r="E3470" s="30">
        <v>0.52162507000000002</v>
      </c>
      <c r="F3470" s="30"/>
      <c r="G3470"/>
    </row>
    <row r="3471" spans="2:7" x14ac:dyDescent="0.35">
      <c r="B3471" s="28">
        <f t="shared" si="109"/>
        <v>46105.874999991625</v>
      </c>
      <c r="C3471" s="26">
        <f t="shared" si="108"/>
        <v>46105.874999991625</v>
      </c>
      <c r="D3471" s="30"/>
      <c r="E3471" s="30">
        <v>0.50251082000000002</v>
      </c>
      <c r="F3471" s="30"/>
      <c r="G3471"/>
    </row>
    <row r="3472" spans="2:7" x14ac:dyDescent="0.35">
      <c r="B3472" s="28">
        <f t="shared" si="109"/>
        <v>46105.91666665829</v>
      </c>
      <c r="C3472" s="26">
        <f t="shared" si="108"/>
        <v>46105.91666665829</v>
      </c>
      <c r="D3472" s="30"/>
      <c r="E3472" s="30">
        <v>0.49231789999999997</v>
      </c>
      <c r="F3472" s="30"/>
      <c r="G3472"/>
    </row>
    <row r="3473" spans="2:7" x14ac:dyDescent="0.35">
      <c r="B3473" s="28">
        <f t="shared" si="109"/>
        <v>46105.958333324954</v>
      </c>
      <c r="C3473" s="26">
        <f t="shared" si="108"/>
        <v>46105.958333324954</v>
      </c>
      <c r="D3473" s="30"/>
      <c r="E3473" s="30">
        <v>0.48418202500000002</v>
      </c>
      <c r="F3473" s="30"/>
      <c r="G3473"/>
    </row>
    <row r="3474" spans="2:7" x14ac:dyDescent="0.35">
      <c r="B3474" s="28">
        <f t="shared" si="109"/>
        <v>46105.999999991618</v>
      </c>
      <c r="C3474" s="26">
        <f t="shared" si="108"/>
        <v>46105.999999991618</v>
      </c>
      <c r="D3474" s="30"/>
      <c r="E3474" s="30">
        <v>0.46234078099999998</v>
      </c>
      <c r="F3474" s="30"/>
      <c r="G3474"/>
    </row>
    <row r="3475" spans="2:7" x14ac:dyDescent="0.35">
      <c r="B3475" s="28">
        <f t="shared" si="109"/>
        <v>46106.041666658282</v>
      </c>
      <c r="C3475" s="26">
        <f t="shared" ref="C3475:C3538" si="110">B3475</f>
        <v>46106.041666658282</v>
      </c>
      <c r="D3475" s="30"/>
      <c r="E3475" s="30">
        <v>0.45171603399999999</v>
      </c>
      <c r="F3475" s="30"/>
      <c r="G3475"/>
    </row>
    <row r="3476" spans="2:7" x14ac:dyDescent="0.35">
      <c r="B3476" s="28">
        <f t="shared" ref="B3476:B3539" si="111">B3475+1/24</f>
        <v>46106.083333324947</v>
      </c>
      <c r="C3476" s="26">
        <f t="shared" si="110"/>
        <v>46106.083333324947</v>
      </c>
      <c r="D3476" s="30"/>
      <c r="E3476" s="30">
        <v>0.45116530300000002</v>
      </c>
      <c r="F3476" s="30"/>
      <c r="G3476"/>
    </row>
    <row r="3477" spans="2:7" x14ac:dyDescent="0.35">
      <c r="B3477" s="28">
        <f t="shared" si="111"/>
        <v>46106.124999991611</v>
      </c>
      <c r="C3477" s="26">
        <f t="shared" si="110"/>
        <v>46106.124999991611</v>
      </c>
      <c r="D3477" s="30"/>
      <c r="E3477" s="30">
        <v>0.46044511700000001</v>
      </c>
      <c r="F3477" s="30"/>
      <c r="G3477"/>
    </row>
    <row r="3478" spans="2:7" x14ac:dyDescent="0.35">
      <c r="B3478" s="28">
        <f t="shared" si="111"/>
        <v>46106.166666658275</v>
      </c>
      <c r="C3478" s="26">
        <f t="shared" si="110"/>
        <v>46106.166666658275</v>
      </c>
      <c r="D3478" s="30"/>
      <c r="E3478" s="30">
        <v>0.467826619</v>
      </c>
      <c r="F3478" s="30"/>
      <c r="G3478"/>
    </row>
    <row r="3479" spans="2:7" x14ac:dyDescent="0.35">
      <c r="B3479" s="28">
        <f t="shared" si="111"/>
        <v>46106.208333324939</v>
      </c>
      <c r="C3479" s="26">
        <f t="shared" si="110"/>
        <v>46106.208333324939</v>
      </c>
      <c r="D3479" s="30"/>
      <c r="E3479" s="30">
        <v>0.48627107200000003</v>
      </c>
      <c r="F3479" s="30"/>
      <c r="G3479"/>
    </row>
    <row r="3480" spans="2:7" x14ac:dyDescent="0.35">
      <c r="B3480" s="28">
        <f t="shared" si="111"/>
        <v>46106.249999991604</v>
      </c>
      <c r="C3480" s="26">
        <f t="shared" si="110"/>
        <v>46106.249999991604</v>
      </c>
      <c r="D3480" s="30"/>
      <c r="E3480" s="30">
        <v>0.52352143500000003</v>
      </c>
      <c r="F3480" s="30"/>
      <c r="G3480"/>
    </row>
    <row r="3481" spans="2:7" x14ac:dyDescent="0.35">
      <c r="B3481" s="28">
        <f t="shared" si="111"/>
        <v>46106.291666658268</v>
      </c>
      <c r="C3481" s="26">
        <f t="shared" si="110"/>
        <v>46106.291666658268</v>
      </c>
      <c r="D3481" s="30"/>
      <c r="E3481" s="30">
        <v>0.55975281899999996</v>
      </c>
      <c r="F3481" s="30"/>
      <c r="G3481"/>
    </row>
    <row r="3482" spans="2:7" x14ac:dyDescent="0.35">
      <c r="B3482" s="28">
        <f t="shared" si="111"/>
        <v>46106.333333324932</v>
      </c>
      <c r="C3482" s="26">
        <f t="shared" si="110"/>
        <v>46106.333333324932</v>
      </c>
      <c r="D3482" s="30"/>
      <c r="E3482" s="30">
        <v>0.55676141099999998</v>
      </c>
      <c r="F3482" s="30"/>
      <c r="G3482"/>
    </row>
    <row r="3483" spans="2:7" x14ac:dyDescent="0.35">
      <c r="B3483" s="28">
        <f t="shared" si="111"/>
        <v>46106.374999991596</v>
      </c>
      <c r="C3483" s="26">
        <f t="shared" si="110"/>
        <v>46106.374999991596</v>
      </c>
      <c r="D3483" s="30"/>
      <c r="E3483" s="30">
        <v>0.54770128500000004</v>
      </c>
      <c r="F3483" s="30"/>
      <c r="G3483"/>
    </row>
    <row r="3484" spans="2:7" x14ac:dyDescent="0.35">
      <c r="B3484" s="28">
        <f t="shared" si="111"/>
        <v>46106.416666658261</v>
      </c>
      <c r="C3484" s="26">
        <f t="shared" si="110"/>
        <v>46106.416666658261</v>
      </c>
      <c r="D3484" s="30"/>
      <c r="E3484" s="30">
        <v>0.541611226</v>
      </c>
      <c r="F3484" s="30"/>
      <c r="G3484"/>
    </row>
    <row r="3485" spans="2:7" x14ac:dyDescent="0.35">
      <c r="B3485" s="28">
        <f t="shared" si="111"/>
        <v>46106.458333324925</v>
      </c>
      <c r="C3485" s="26">
        <f t="shared" si="110"/>
        <v>46106.458333324925</v>
      </c>
      <c r="D3485" s="30"/>
      <c r="E3485" s="30">
        <v>0.53799033799999996</v>
      </c>
      <c r="F3485" s="30"/>
      <c r="G3485"/>
    </row>
    <row r="3486" spans="2:7" x14ac:dyDescent="0.35">
      <c r="B3486" s="28">
        <f t="shared" si="111"/>
        <v>46106.499999991589</v>
      </c>
      <c r="C3486" s="26">
        <f t="shared" si="110"/>
        <v>46106.499999991589</v>
      </c>
      <c r="D3486" s="30"/>
      <c r="E3486" s="30">
        <v>0.53806057100000004</v>
      </c>
      <c r="F3486" s="30"/>
      <c r="G3486"/>
    </row>
    <row r="3487" spans="2:7" x14ac:dyDescent="0.35">
      <c r="B3487" s="28">
        <f t="shared" si="111"/>
        <v>46106.541666658253</v>
      </c>
      <c r="C3487" s="26">
        <f t="shared" si="110"/>
        <v>46106.541666658253</v>
      </c>
      <c r="D3487" s="30"/>
      <c r="E3487" s="30">
        <v>0.53726946499999995</v>
      </c>
      <c r="F3487" s="30"/>
      <c r="G3487"/>
    </row>
    <row r="3488" spans="2:7" x14ac:dyDescent="0.35">
      <c r="B3488" s="28">
        <f t="shared" si="111"/>
        <v>46106.583333324917</v>
      </c>
      <c r="C3488" s="26">
        <f t="shared" si="110"/>
        <v>46106.583333324917</v>
      </c>
      <c r="D3488" s="30"/>
      <c r="E3488" s="30">
        <v>0.53534204900000004</v>
      </c>
      <c r="F3488" s="30"/>
      <c r="G3488"/>
    </row>
    <row r="3489" spans="2:7" x14ac:dyDescent="0.35">
      <c r="B3489" s="28">
        <f t="shared" si="111"/>
        <v>46106.624999991582</v>
      </c>
      <c r="C3489" s="26">
        <f t="shared" si="110"/>
        <v>46106.624999991582</v>
      </c>
      <c r="D3489" s="30"/>
      <c r="E3489" s="30">
        <v>0.53490345699999997</v>
      </c>
      <c r="F3489" s="30"/>
      <c r="G3489"/>
    </row>
    <row r="3490" spans="2:7" x14ac:dyDescent="0.35">
      <c r="B3490" s="28">
        <f t="shared" si="111"/>
        <v>46106.666666658246</v>
      </c>
      <c r="C3490" s="26">
        <f t="shared" si="110"/>
        <v>46106.666666658246</v>
      </c>
      <c r="D3490" s="30"/>
      <c r="E3490" s="30">
        <v>0.53480468000000003</v>
      </c>
      <c r="F3490" s="30"/>
      <c r="G3490"/>
    </row>
    <row r="3491" spans="2:7" x14ac:dyDescent="0.35">
      <c r="B3491" s="28">
        <f t="shared" si="111"/>
        <v>46106.70833332491</v>
      </c>
      <c r="C3491" s="26">
        <f t="shared" si="110"/>
        <v>46106.70833332491</v>
      </c>
      <c r="D3491" s="30"/>
      <c r="E3491" s="30">
        <v>0.53765285200000001</v>
      </c>
      <c r="F3491" s="30"/>
      <c r="G3491"/>
    </row>
    <row r="3492" spans="2:7" x14ac:dyDescent="0.35">
      <c r="B3492" s="28">
        <f t="shared" si="111"/>
        <v>46106.749999991574</v>
      </c>
      <c r="C3492" s="26">
        <f t="shared" si="110"/>
        <v>46106.749999991574</v>
      </c>
      <c r="D3492" s="30"/>
      <c r="E3492" s="30">
        <v>0.535389173</v>
      </c>
      <c r="F3492" s="30"/>
      <c r="G3492"/>
    </row>
    <row r="3493" spans="2:7" x14ac:dyDescent="0.35">
      <c r="B3493" s="28">
        <f t="shared" si="111"/>
        <v>46106.791666658239</v>
      </c>
      <c r="C3493" s="26">
        <f t="shared" si="110"/>
        <v>46106.791666658239</v>
      </c>
      <c r="D3493" s="30"/>
      <c r="E3493" s="30">
        <v>0.52850164200000005</v>
      </c>
      <c r="F3493" s="30"/>
      <c r="G3493"/>
    </row>
    <row r="3494" spans="2:7" x14ac:dyDescent="0.35">
      <c r="B3494" s="28">
        <f t="shared" si="111"/>
        <v>46106.833333324903</v>
      </c>
      <c r="C3494" s="26">
        <f t="shared" si="110"/>
        <v>46106.833333324903</v>
      </c>
      <c r="D3494" s="30"/>
      <c r="E3494" s="30">
        <v>0.51825308999999997</v>
      </c>
      <c r="F3494" s="30"/>
      <c r="G3494"/>
    </row>
    <row r="3495" spans="2:7" x14ac:dyDescent="0.35">
      <c r="B3495" s="28">
        <f t="shared" si="111"/>
        <v>46106.874999991567</v>
      </c>
      <c r="C3495" s="26">
        <f t="shared" si="110"/>
        <v>46106.874999991567</v>
      </c>
      <c r="D3495" s="30"/>
      <c r="E3495" s="30">
        <v>0.49926240199999999</v>
      </c>
      <c r="F3495" s="30"/>
      <c r="G3495"/>
    </row>
    <row r="3496" spans="2:7" x14ac:dyDescent="0.35">
      <c r="B3496" s="28">
        <f t="shared" si="111"/>
        <v>46106.916666658231</v>
      </c>
      <c r="C3496" s="26">
        <f t="shared" si="110"/>
        <v>46106.916666658231</v>
      </c>
      <c r="D3496" s="30"/>
      <c r="E3496" s="30">
        <v>0.48913537299999998</v>
      </c>
      <c r="F3496" s="30"/>
      <c r="G3496"/>
    </row>
    <row r="3497" spans="2:7" x14ac:dyDescent="0.35">
      <c r="B3497" s="28">
        <f t="shared" si="111"/>
        <v>46106.958333324896</v>
      </c>
      <c r="C3497" s="26">
        <f t="shared" si="110"/>
        <v>46106.958333324896</v>
      </c>
      <c r="D3497" s="30"/>
      <c r="E3497" s="30">
        <v>0.48105209100000001</v>
      </c>
      <c r="F3497" s="30"/>
      <c r="G3497"/>
    </row>
    <row r="3498" spans="2:7" x14ac:dyDescent="0.35">
      <c r="B3498" s="28">
        <f t="shared" si="111"/>
        <v>46106.99999999156</v>
      </c>
      <c r="C3498" s="26">
        <f t="shared" si="110"/>
        <v>46106.99999999156</v>
      </c>
      <c r="D3498" s="30"/>
      <c r="E3498" s="30">
        <v>0.45682577200000002</v>
      </c>
      <c r="F3498" s="30"/>
      <c r="G3498"/>
    </row>
    <row r="3499" spans="2:7" x14ac:dyDescent="0.35">
      <c r="B3499" s="28">
        <f t="shared" si="111"/>
        <v>46107.041666658224</v>
      </c>
      <c r="C3499" s="26">
        <f t="shared" si="110"/>
        <v>46107.041666658224</v>
      </c>
      <c r="D3499" s="30"/>
      <c r="E3499" s="30">
        <v>0.44632776099999999</v>
      </c>
      <c r="F3499" s="30"/>
      <c r="G3499"/>
    </row>
    <row r="3500" spans="2:7" x14ac:dyDescent="0.35">
      <c r="B3500" s="28">
        <f t="shared" si="111"/>
        <v>46107.083333324888</v>
      </c>
      <c r="C3500" s="26">
        <f t="shared" si="110"/>
        <v>46107.083333324888</v>
      </c>
      <c r="D3500" s="30"/>
      <c r="E3500" s="30">
        <v>0.44578359899999997</v>
      </c>
      <c r="F3500" s="30"/>
      <c r="G3500"/>
    </row>
    <row r="3501" spans="2:7" x14ac:dyDescent="0.35">
      <c r="B3501" s="28">
        <f t="shared" si="111"/>
        <v>46107.124999991553</v>
      </c>
      <c r="C3501" s="26">
        <f t="shared" si="110"/>
        <v>46107.124999991553</v>
      </c>
      <c r="D3501" s="30"/>
      <c r="E3501" s="30">
        <v>0.45495271999999998</v>
      </c>
      <c r="F3501" s="30"/>
      <c r="G3501"/>
    </row>
    <row r="3502" spans="2:7" x14ac:dyDescent="0.35">
      <c r="B3502" s="28">
        <f t="shared" si="111"/>
        <v>46107.166666658217</v>
      </c>
      <c r="C3502" s="26">
        <f t="shared" si="110"/>
        <v>46107.166666658217</v>
      </c>
      <c r="D3502" s="30"/>
      <c r="E3502" s="30">
        <v>0.46224617200000001</v>
      </c>
      <c r="F3502" s="30"/>
      <c r="G3502"/>
    </row>
    <row r="3503" spans="2:7" x14ac:dyDescent="0.35">
      <c r="B3503" s="28">
        <f t="shared" si="111"/>
        <v>46107.208333324881</v>
      </c>
      <c r="C3503" s="26">
        <f t="shared" si="110"/>
        <v>46107.208333324881</v>
      </c>
      <c r="D3503" s="30"/>
      <c r="E3503" s="30">
        <v>0.48047061099999999</v>
      </c>
      <c r="F3503" s="30"/>
      <c r="G3503"/>
    </row>
    <row r="3504" spans="2:7" x14ac:dyDescent="0.35">
      <c r="B3504" s="28">
        <f t="shared" si="111"/>
        <v>46107.249999991545</v>
      </c>
      <c r="C3504" s="26">
        <f t="shared" si="110"/>
        <v>46107.249999991545</v>
      </c>
      <c r="D3504" s="30"/>
      <c r="E3504" s="30">
        <v>0.51727663499999998</v>
      </c>
      <c r="F3504" s="30"/>
      <c r="G3504"/>
    </row>
    <row r="3505" spans="2:7" x14ac:dyDescent="0.35">
      <c r="B3505" s="28">
        <f t="shared" si="111"/>
        <v>46107.29166665821</v>
      </c>
      <c r="C3505" s="26">
        <f t="shared" si="110"/>
        <v>46107.29166665821</v>
      </c>
      <c r="D3505" s="30"/>
      <c r="E3505" s="30">
        <v>0.55307583500000002</v>
      </c>
      <c r="F3505" s="30"/>
      <c r="G3505"/>
    </row>
    <row r="3506" spans="2:7" x14ac:dyDescent="0.35">
      <c r="B3506" s="28">
        <f t="shared" si="111"/>
        <v>46107.333333324874</v>
      </c>
      <c r="C3506" s="26">
        <f t="shared" si="110"/>
        <v>46107.333333324874</v>
      </c>
      <c r="D3506" s="30"/>
      <c r="E3506" s="30">
        <v>0.55012011000000005</v>
      </c>
      <c r="F3506" s="30"/>
      <c r="G3506"/>
    </row>
    <row r="3507" spans="2:7" x14ac:dyDescent="0.35">
      <c r="B3507" s="28">
        <f t="shared" si="111"/>
        <v>46107.374999991538</v>
      </c>
      <c r="C3507" s="26">
        <f t="shared" si="110"/>
        <v>46107.374999991538</v>
      </c>
      <c r="D3507" s="30"/>
      <c r="E3507" s="30">
        <v>0.54116805599999995</v>
      </c>
      <c r="F3507" s="30"/>
      <c r="G3507"/>
    </row>
    <row r="3508" spans="2:7" x14ac:dyDescent="0.35">
      <c r="B3508" s="28">
        <f t="shared" si="111"/>
        <v>46107.416666658202</v>
      </c>
      <c r="C3508" s="26">
        <f t="shared" si="110"/>
        <v>46107.416666658202</v>
      </c>
      <c r="D3508" s="30"/>
      <c r="E3508" s="30">
        <v>0.53515064300000004</v>
      </c>
      <c r="F3508" s="30"/>
      <c r="G3508"/>
    </row>
    <row r="3509" spans="2:7" x14ac:dyDescent="0.35">
      <c r="B3509" s="28">
        <f t="shared" si="111"/>
        <v>46107.458333324867</v>
      </c>
      <c r="C3509" s="26">
        <f t="shared" si="110"/>
        <v>46107.458333324867</v>
      </c>
      <c r="D3509" s="30"/>
      <c r="E3509" s="30">
        <v>0.53157294600000005</v>
      </c>
      <c r="F3509" s="30"/>
      <c r="G3509"/>
    </row>
    <row r="3510" spans="2:7" x14ac:dyDescent="0.35">
      <c r="B3510" s="28">
        <f t="shared" si="111"/>
        <v>46107.499999991531</v>
      </c>
      <c r="C3510" s="26">
        <f t="shared" si="110"/>
        <v>46107.499999991531</v>
      </c>
      <c r="D3510" s="30"/>
      <c r="E3510" s="30">
        <v>0.53164234099999996</v>
      </c>
      <c r="F3510" s="30"/>
      <c r="G3510"/>
    </row>
    <row r="3511" spans="2:7" x14ac:dyDescent="0.35">
      <c r="B3511" s="28">
        <f t="shared" si="111"/>
        <v>46107.541666658195</v>
      </c>
      <c r="C3511" s="26">
        <f t="shared" si="110"/>
        <v>46107.541666658195</v>
      </c>
      <c r="D3511" s="30"/>
      <c r="E3511" s="30">
        <v>0.53086067199999998</v>
      </c>
      <c r="F3511" s="30"/>
      <c r="G3511"/>
    </row>
    <row r="3512" spans="2:7" x14ac:dyDescent="0.35">
      <c r="B3512" s="28">
        <f t="shared" si="111"/>
        <v>46107.583333324859</v>
      </c>
      <c r="C3512" s="26">
        <f t="shared" si="110"/>
        <v>46107.583333324859</v>
      </c>
      <c r="D3512" s="30"/>
      <c r="E3512" s="30">
        <v>0.52895624699999999</v>
      </c>
      <c r="F3512" s="30"/>
      <c r="G3512"/>
    </row>
    <row r="3513" spans="2:7" x14ac:dyDescent="0.35">
      <c r="B3513" s="28">
        <f t="shared" si="111"/>
        <v>46107.624999991524</v>
      </c>
      <c r="C3513" s="26">
        <f t="shared" si="110"/>
        <v>46107.624999991524</v>
      </c>
      <c r="D3513" s="30"/>
      <c r="E3513" s="30">
        <v>0.52852288700000005</v>
      </c>
      <c r="F3513" s="30"/>
      <c r="G3513"/>
    </row>
    <row r="3514" spans="2:7" x14ac:dyDescent="0.35">
      <c r="B3514" s="28">
        <f t="shared" si="111"/>
        <v>46107.666666658188</v>
      </c>
      <c r="C3514" s="26">
        <f t="shared" si="110"/>
        <v>46107.666666658188</v>
      </c>
      <c r="D3514" s="30"/>
      <c r="E3514" s="30">
        <v>0.52842528799999999</v>
      </c>
      <c r="F3514" s="30"/>
      <c r="G3514"/>
    </row>
    <row r="3515" spans="2:7" x14ac:dyDescent="0.35">
      <c r="B3515" s="28">
        <f t="shared" si="111"/>
        <v>46107.708333324852</v>
      </c>
      <c r="C3515" s="26">
        <f t="shared" si="110"/>
        <v>46107.708333324852</v>
      </c>
      <c r="D3515" s="30"/>
      <c r="E3515" s="30">
        <v>0.53123948600000004</v>
      </c>
      <c r="F3515" s="30"/>
      <c r="G3515"/>
    </row>
    <row r="3516" spans="2:7" x14ac:dyDescent="0.35">
      <c r="B3516" s="28">
        <f t="shared" si="111"/>
        <v>46107.749999991516</v>
      </c>
      <c r="C3516" s="26">
        <f t="shared" si="110"/>
        <v>46107.749999991516</v>
      </c>
      <c r="D3516" s="30"/>
      <c r="E3516" s="30">
        <v>0.52900280899999996</v>
      </c>
      <c r="F3516" s="30"/>
      <c r="G3516"/>
    </row>
    <row r="3517" spans="2:7" x14ac:dyDescent="0.35">
      <c r="B3517" s="28">
        <f t="shared" si="111"/>
        <v>46107.79166665818</v>
      </c>
      <c r="C3517" s="26">
        <f t="shared" si="110"/>
        <v>46107.79166665818</v>
      </c>
      <c r="D3517" s="30"/>
      <c r="E3517" s="30">
        <v>0.52219743600000001</v>
      </c>
      <c r="F3517" s="30"/>
      <c r="G3517"/>
    </row>
    <row r="3518" spans="2:7" x14ac:dyDescent="0.35">
      <c r="B3518" s="28">
        <f t="shared" si="111"/>
        <v>46107.833333324845</v>
      </c>
      <c r="C3518" s="26">
        <f t="shared" si="110"/>
        <v>46107.833333324845</v>
      </c>
      <c r="D3518" s="30"/>
      <c r="E3518" s="30">
        <v>0.51207113299999996</v>
      </c>
      <c r="F3518" s="30"/>
      <c r="G3518"/>
    </row>
    <row r="3519" spans="2:7" x14ac:dyDescent="0.35">
      <c r="B3519" s="28">
        <f t="shared" si="111"/>
        <v>46107.874999991509</v>
      </c>
      <c r="C3519" s="26">
        <f t="shared" si="110"/>
        <v>46107.874999991509</v>
      </c>
      <c r="D3519" s="30"/>
      <c r="E3519" s="30">
        <v>0.49330697499999998</v>
      </c>
      <c r="F3519" s="30"/>
      <c r="G3519"/>
    </row>
    <row r="3520" spans="2:7" x14ac:dyDescent="0.35">
      <c r="B3520" s="28">
        <f t="shared" si="111"/>
        <v>46107.916666658173</v>
      </c>
      <c r="C3520" s="26">
        <f t="shared" si="110"/>
        <v>46107.916666658173</v>
      </c>
      <c r="D3520" s="30"/>
      <c r="E3520" s="30">
        <v>0.48330074499999998</v>
      </c>
      <c r="F3520" s="30"/>
      <c r="G3520"/>
    </row>
    <row r="3521" spans="2:7" x14ac:dyDescent="0.35">
      <c r="B3521" s="28">
        <f t="shared" si="111"/>
        <v>46107.958333324837</v>
      </c>
      <c r="C3521" s="26">
        <f t="shared" si="110"/>
        <v>46107.958333324837</v>
      </c>
      <c r="D3521" s="30"/>
      <c r="E3521" s="30">
        <v>0.47531388400000002</v>
      </c>
      <c r="F3521" s="30"/>
      <c r="G3521"/>
    </row>
    <row r="3522" spans="2:7" x14ac:dyDescent="0.35">
      <c r="B3522" s="28">
        <f t="shared" si="111"/>
        <v>46107.999999991502</v>
      </c>
      <c r="C3522" s="26">
        <f t="shared" si="110"/>
        <v>46107.999999991502</v>
      </c>
      <c r="D3522" s="30"/>
      <c r="E3522" s="30">
        <v>0.42199429199999999</v>
      </c>
      <c r="F3522" s="30"/>
      <c r="G3522"/>
    </row>
    <row r="3523" spans="2:7" x14ac:dyDescent="0.35">
      <c r="B3523" s="28">
        <f t="shared" si="111"/>
        <v>46108.041666658166</v>
      </c>
      <c r="C3523" s="26">
        <f t="shared" si="110"/>
        <v>46108.041666658166</v>
      </c>
      <c r="D3523" s="30"/>
      <c r="E3523" s="30">
        <v>0.41939062100000002</v>
      </c>
      <c r="F3523" s="30"/>
      <c r="G3523"/>
    </row>
    <row r="3524" spans="2:7" x14ac:dyDescent="0.35">
      <c r="B3524" s="28">
        <f t="shared" si="111"/>
        <v>46108.08333332483</v>
      </c>
      <c r="C3524" s="26">
        <f t="shared" si="110"/>
        <v>46108.08333332483</v>
      </c>
      <c r="D3524" s="30"/>
      <c r="E3524" s="30">
        <v>0.42373976000000002</v>
      </c>
      <c r="F3524" s="30"/>
      <c r="G3524"/>
    </row>
    <row r="3525" spans="2:7" x14ac:dyDescent="0.35">
      <c r="B3525" s="28">
        <f t="shared" si="111"/>
        <v>46108.124999991494</v>
      </c>
      <c r="C3525" s="26">
        <f t="shared" si="110"/>
        <v>46108.124999991494</v>
      </c>
      <c r="D3525" s="30"/>
      <c r="E3525" s="30">
        <v>0.429987809</v>
      </c>
      <c r="F3525" s="30"/>
      <c r="G3525"/>
    </row>
    <row r="3526" spans="2:7" x14ac:dyDescent="0.35">
      <c r="B3526" s="28">
        <f t="shared" si="111"/>
        <v>46108.166666658159</v>
      </c>
      <c r="C3526" s="26">
        <f t="shared" si="110"/>
        <v>46108.166666658159</v>
      </c>
      <c r="D3526" s="30"/>
      <c r="E3526" s="30">
        <v>0.434746507</v>
      </c>
      <c r="F3526" s="30"/>
      <c r="G3526"/>
    </row>
    <row r="3527" spans="2:7" x14ac:dyDescent="0.35">
      <c r="B3527" s="28">
        <f t="shared" si="111"/>
        <v>46108.208333324823</v>
      </c>
      <c r="C3527" s="26">
        <f t="shared" si="110"/>
        <v>46108.208333324823</v>
      </c>
      <c r="D3527" s="30"/>
      <c r="E3527" s="30">
        <v>0.44860103200000001</v>
      </c>
      <c r="F3527" s="30"/>
      <c r="G3527"/>
    </row>
    <row r="3528" spans="2:7" x14ac:dyDescent="0.35">
      <c r="B3528" s="28">
        <f t="shared" si="111"/>
        <v>46108.249999991487</v>
      </c>
      <c r="C3528" s="26">
        <f t="shared" si="110"/>
        <v>46108.249999991487</v>
      </c>
      <c r="D3528" s="30"/>
      <c r="E3528" s="30">
        <v>0.46605983899999998</v>
      </c>
      <c r="F3528" s="30"/>
      <c r="G3528"/>
    </row>
    <row r="3529" spans="2:7" x14ac:dyDescent="0.35">
      <c r="B3529" s="28">
        <f t="shared" si="111"/>
        <v>46108.291666658151</v>
      </c>
      <c r="C3529" s="26">
        <f t="shared" si="110"/>
        <v>46108.291666658151</v>
      </c>
      <c r="D3529" s="30"/>
      <c r="E3529" s="30">
        <v>0.49633909100000001</v>
      </c>
      <c r="F3529" s="30"/>
      <c r="G3529"/>
    </row>
    <row r="3530" spans="2:7" x14ac:dyDescent="0.35">
      <c r="B3530" s="28">
        <f t="shared" si="111"/>
        <v>46108.333333324816</v>
      </c>
      <c r="C3530" s="26">
        <f t="shared" si="110"/>
        <v>46108.333333324816</v>
      </c>
      <c r="D3530" s="30"/>
      <c r="E3530" s="30">
        <v>0.511385329</v>
      </c>
      <c r="F3530" s="30"/>
      <c r="G3530"/>
    </row>
    <row r="3531" spans="2:7" x14ac:dyDescent="0.35">
      <c r="B3531" s="28">
        <f t="shared" si="111"/>
        <v>46108.37499999148</v>
      </c>
      <c r="C3531" s="26">
        <f t="shared" si="110"/>
        <v>46108.37499999148</v>
      </c>
      <c r="D3531" s="30"/>
      <c r="E3531" s="30">
        <v>0.51518857699999998</v>
      </c>
      <c r="F3531" s="30"/>
      <c r="G3531"/>
    </row>
    <row r="3532" spans="2:7" x14ac:dyDescent="0.35">
      <c r="B3532" s="28">
        <f t="shared" si="111"/>
        <v>46108.416666658144</v>
      </c>
      <c r="C3532" s="26">
        <f t="shared" si="110"/>
        <v>46108.416666658144</v>
      </c>
      <c r="D3532" s="30"/>
      <c r="E3532" s="30">
        <v>0.51217390500000004</v>
      </c>
      <c r="F3532" s="30"/>
      <c r="G3532"/>
    </row>
    <row r="3533" spans="2:7" x14ac:dyDescent="0.35">
      <c r="B3533" s="28">
        <f t="shared" si="111"/>
        <v>46108.458333324808</v>
      </c>
      <c r="C3533" s="26">
        <f t="shared" si="110"/>
        <v>46108.458333324808</v>
      </c>
      <c r="D3533" s="30"/>
      <c r="E3533" s="30">
        <v>0.50600188499999998</v>
      </c>
      <c r="F3533" s="30"/>
      <c r="G3533"/>
    </row>
    <row r="3534" spans="2:7" x14ac:dyDescent="0.35">
      <c r="B3534" s="28">
        <f t="shared" si="111"/>
        <v>46108.499999991473</v>
      </c>
      <c r="C3534" s="26">
        <f t="shared" si="110"/>
        <v>46108.499999991473</v>
      </c>
      <c r="D3534" s="30"/>
      <c r="E3534" s="30">
        <v>0.50598253500000001</v>
      </c>
      <c r="F3534" s="30"/>
      <c r="G3534"/>
    </row>
    <row r="3535" spans="2:7" x14ac:dyDescent="0.35">
      <c r="B3535" s="28">
        <f t="shared" si="111"/>
        <v>46108.541666658137</v>
      </c>
      <c r="C3535" s="26">
        <f t="shared" si="110"/>
        <v>46108.541666658137</v>
      </c>
      <c r="D3535" s="30"/>
      <c r="E3535" s="30">
        <v>0.50830072299999995</v>
      </c>
      <c r="F3535" s="30"/>
      <c r="G3535"/>
    </row>
    <row r="3536" spans="2:7" x14ac:dyDescent="0.35">
      <c r="B3536" s="28">
        <f t="shared" si="111"/>
        <v>46108.583333324801</v>
      </c>
      <c r="C3536" s="26">
        <f t="shared" si="110"/>
        <v>46108.583333324801</v>
      </c>
      <c r="D3536" s="30"/>
      <c r="E3536" s="30">
        <v>0.49301146400000001</v>
      </c>
      <c r="F3536" s="30"/>
      <c r="G3536"/>
    </row>
    <row r="3537" spans="2:7" x14ac:dyDescent="0.35">
      <c r="B3537" s="28">
        <f t="shared" si="111"/>
        <v>46108.624999991465</v>
      </c>
      <c r="C3537" s="26">
        <f t="shared" si="110"/>
        <v>46108.624999991465</v>
      </c>
      <c r="D3537" s="30"/>
      <c r="E3537" s="30">
        <v>0.47860187900000001</v>
      </c>
      <c r="F3537" s="30"/>
      <c r="G3537"/>
    </row>
    <row r="3538" spans="2:7" x14ac:dyDescent="0.35">
      <c r="B3538" s="28">
        <f t="shared" si="111"/>
        <v>46108.66666665813</v>
      </c>
      <c r="C3538" s="26">
        <f t="shared" si="110"/>
        <v>46108.66666665813</v>
      </c>
      <c r="D3538" s="30"/>
      <c r="E3538" s="30">
        <v>0.47704311199999999</v>
      </c>
      <c r="F3538" s="30"/>
      <c r="G3538"/>
    </row>
    <row r="3539" spans="2:7" x14ac:dyDescent="0.35">
      <c r="B3539" s="28">
        <f t="shared" si="111"/>
        <v>46108.708333324794</v>
      </c>
      <c r="C3539" s="26">
        <f t="shared" ref="C3539:C3602" si="112">B3539</f>
        <v>46108.708333324794</v>
      </c>
      <c r="D3539" s="30"/>
      <c r="E3539" s="30">
        <v>0.48416731499999999</v>
      </c>
      <c r="F3539" s="30"/>
      <c r="G3539"/>
    </row>
    <row r="3540" spans="2:7" x14ac:dyDescent="0.35">
      <c r="B3540" s="28">
        <f t="shared" ref="B3540:B3603" si="113">B3539+1/24</f>
        <v>46108.749999991458</v>
      </c>
      <c r="C3540" s="26">
        <f t="shared" si="112"/>
        <v>46108.749999991458</v>
      </c>
      <c r="D3540" s="30"/>
      <c r="E3540" s="30">
        <v>0.48540578899999998</v>
      </c>
      <c r="F3540" s="30"/>
      <c r="G3540"/>
    </row>
    <row r="3541" spans="2:7" x14ac:dyDescent="0.35">
      <c r="B3541" s="28">
        <f t="shared" si="113"/>
        <v>46108.791666658122</v>
      </c>
      <c r="C3541" s="26">
        <f t="shared" si="112"/>
        <v>46108.791666658122</v>
      </c>
      <c r="D3541" s="30"/>
      <c r="E3541" s="30">
        <v>0.48645000900000002</v>
      </c>
      <c r="F3541" s="30"/>
      <c r="G3541"/>
    </row>
    <row r="3542" spans="2:7" x14ac:dyDescent="0.35">
      <c r="B3542" s="28">
        <f t="shared" si="113"/>
        <v>46108.833333324787</v>
      </c>
      <c r="C3542" s="26">
        <f t="shared" si="112"/>
        <v>46108.833333324787</v>
      </c>
      <c r="D3542" s="30"/>
      <c r="E3542" s="30">
        <v>0.47751945499999998</v>
      </c>
      <c r="F3542" s="30"/>
      <c r="G3542"/>
    </row>
    <row r="3543" spans="2:7" x14ac:dyDescent="0.35">
      <c r="B3543" s="28">
        <f t="shared" si="113"/>
        <v>46108.874999991451</v>
      </c>
      <c r="C3543" s="26">
        <f t="shared" si="112"/>
        <v>46108.874999991451</v>
      </c>
      <c r="D3543" s="30"/>
      <c r="E3543" s="30">
        <v>0.45694552500000002</v>
      </c>
      <c r="F3543" s="30"/>
      <c r="G3543"/>
    </row>
    <row r="3544" spans="2:7" x14ac:dyDescent="0.35">
      <c r="B3544" s="28">
        <f t="shared" si="113"/>
        <v>46108.916666658115</v>
      </c>
      <c r="C3544" s="26">
        <f t="shared" si="112"/>
        <v>46108.916666658115</v>
      </c>
      <c r="D3544" s="30"/>
      <c r="E3544" s="30">
        <v>0.45823933700000002</v>
      </c>
      <c r="F3544" s="30"/>
      <c r="G3544"/>
    </row>
    <row r="3545" spans="2:7" x14ac:dyDescent="0.35">
      <c r="B3545" s="28">
        <f t="shared" si="113"/>
        <v>46108.958333324779</v>
      </c>
      <c r="C3545" s="26">
        <f t="shared" si="112"/>
        <v>46108.958333324779</v>
      </c>
      <c r="D3545" s="30"/>
      <c r="E3545" s="30">
        <v>0.45672009600000002</v>
      </c>
      <c r="F3545" s="30"/>
      <c r="G3545"/>
    </row>
    <row r="3546" spans="2:7" x14ac:dyDescent="0.35">
      <c r="B3546" s="28">
        <f t="shared" si="113"/>
        <v>46108.999999991443</v>
      </c>
      <c r="C3546" s="26">
        <f t="shared" si="112"/>
        <v>46108.999999991443</v>
      </c>
      <c r="D3546" s="30"/>
      <c r="E3546" s="30">
        <v>0.40203626199999998</v>
      </c>
      <c r="F3546" s="30"/>
      <c r="G3546"/>
    </row>
    <row r="3547" spans="2:7" x14ac:dyDescent="0.35">
      <c r="B3547" s="28">
        <f t="shared" si="113"/>
        <v>46109.041666658108</v>
      </c>
      <c r="C3547" s="26">
        <f t="shared" si="112"/>
        <v>46109.041666658108</v>
      </c>
      <c r="D3547" s="30"/>
      <c r="E3547" s="30">
        <v>0.38751484000000003</v>
      </c>
      <c r="F3547" s="30"/>
      <c r="G3547"/>
    </row>
    <row r="3548" spans="2:7" x14ac:dyDescent="0.35">
      <c r="B3548" s="28">
        <f t="shared" si="113"/>
        <v>46109.083333324772</v>
      </c>
      <c r="C3548" s="26">
        <f t="shared" si="112"/>
        <v>46109.083333324772</v>
      </c>
      <c r="D3548" s="30"/>
      <c r="E3548" s="30">
        <v>0.38510509100000001</v>
      </c>
      <c r="F3548" s="30"/>
      <c r="G3548"/>
    </row>
    <row r="3549" spans="2:7" x14ac:dyDescent="0.35">
      <c r="B3549" s="28">
        <f t="shared" si="113"/>
        <v>46109.124999991436</v>
      </c>
      <c r="C3549" s="26">
        <f t="shared" si="112"/>
        <v>46109.124999991436</v>
      </c>
      <c r="D3549" s="30"/>
      <c r="E3549" s="30">
        <v>0.39005301999999997</v>
      </c>
      <c r="F3549" s="30"/>
      <c r="G3549"/>
    </row>
    <row r="3550" spans="2:7" x14ac:dyDescent="0.35">
      <c r="B3550" s="28">
        <f t="shared" si="113"/>
        <v>46109.1666666581</v>
      </c>
      <c r="C3550" s="26">
        <f t="shared" si="112"/>
        <v>46109.1666666581</v>
      </c>
      <c r="D3550" s="30"/>
      <c r="E3550" s="30">
        <v>0.40690798299999997</v>
      </c>
      <c r="F3550" s="30"/>
      <c r="G3550"/>
    </row>
    <row r="3551" spans="2:7" x14ac:dyDescent="0.35">
      <c r="B3551" s="28">
        <f t="shared" si="113"/>
        <v>46109.208333324765</v>
      </c>
      <c r="C3551" s="26">
        <f t="shared" si="112"/>
        <v>46109.208333324765</v>
      </c>
      <c r="D3551" s="30"/>
      <c r="E3551" s="30">
        <v>0.44152335100000001</v>
      </c>
      <c r="F3551" s="30"/>
      <c r="G3551"/>
    </row>
    <row r="3552" spans="2:7" x14ac:dyDescent="0.35">
      <c r="B3552" s="28">
        <f t="shared" si="113"/>
        <v>46109.249999991429</v>
      </c>
      <c r="C3552" s="26">
        <f t="shared" si="112"/>
        <v>46109.249999991429</v>
      </c>
      <c r="D3552" s="30"/>
      <c r="E3552" s="30">
        <v>0.47810806700000003</v>
      </c>
      <c r="F3552" s="30"/>
      <c r="G3552"/>
    </row>
    <row r="3553" spans="2:7" x14ac:dyDescent="0.35">
      <c r="B3553" s="28">
        <f t="shared" si="113"/>
        <v>46109.291666658093</v>
      </c>
      <c r="C3553" s="26">
        <f t="shared" si="112"/>
        <v>46109.291666658093</v>
      </c>
      <c r="D3553" s="30"/>
      <c r="E3553" s="30">
        <v>0.50745266700000002</v>
      </c>
      <c r="F3553" s="30"/>
      <c r="G3553"/>
    </row>
    <row r="3554" spans="2:7" x14ac:dyDescent="0.35">
      <c r="B3554" s="28">
        <f t="shared" si="113"/>
        <v>46109.333333324757</v>
      </c>
      <c r="C3554" s="26">
        <f t="shared" si="112"/>
        <v>46109.333333324757</v>
      </c>
      <c r="D3554" s="30"/>
      <c r="E3554" s="30">
        <v>0.519096314</v>
      </c>
      <c r="F3554" s="30"/>
      <c r="G3554"/>
    </row>
    <row r="3555" spans="2:7" x14ac:dyDescent="0.35">
      <c r="B3555" s="28">
        <f t="shared" si="113"/>
        <v>46109.374999991422</v>
      </c>
      <c r="C3555" s="26">
        <f t="shared" si="112"/>
        <v>46109.374999991422</v>
      </c>
      <c r="D3555" s="30"/>
      <c r="E3555" s="30">
        <v>0.50770603199999997</v>
      </c>
      <c r="F3555" s="30"/>
      <c r="G3555"/>
    </row>
    <row r="3556" spans="2:7" x14ac:dyDescent="0.35">
      <c r="B3556" s="28">
        <f t="shared" si="113"/>
        <v>46109.416666658086</v>
      </c>
      <c r="C3556" s="26">
        <f t="shared" si="112"/>
        <v>46109.416666658086</v>
      </c>
      <c r="D3556" s="30"/>
      <c r="E3556" s="30">
        <v>0.49683025199999997</v>
      </c>
      <c r="F3556" s="30"/>
      <c r="G3556"/>
    </row>
    <row r="3557" spans="2:7" x14ac:dyDescent="0.35">
      <c r="B3557" s="28">
        <f t="shared" si="113"/>
        <v>46109.45833332475</v>
      </c>
      <c r="C3557" s="26">
        <f t="shared" si="112"/>
        <v>46109.45833332475</v>
      </c>
      <c r="D3557" s="30"/>
      <c r="E3557" s="30">
        <v>0.49409805400000001</v>
      </c>
      <c r="F3557" s="30"/>
      <c r="G3557"/>
    </row>
    <row r="3558" spans="2:7" x14ac:dyDescent="0.35">
      <c r="B3558" s="28">
        <f t="shared" si="113"/>
        <v>46109.499999991414</v>
      </c>
      <c r="C3558" s="26">
        <f t="shared" si="112"/>
        <v>46109.499999991414</v>
      </c>
      <c r="D3558" s="30"/>
      <c r="E3558" s="30">
        <v>0.49051539300000002</v>
      </c>
      <c r="F3558" s="30"/>
      <c r="G3558"/>
    </row>
    <row r="3559" spans="2:7" x14ac:dyDescent="0.35">
      <c r="B3559" s="28">
        <f t="shared" si="113"/>
        <v>46109.541666658079</v>
      </c>
      <c r="C3559" s="26">
        <f t="shared" si="112"/>
        <v>46109.541666658079</v>
      </c>
      <c r="D3559" s="30"/>
      <c r="E3559" s="30">
        <v>0.47772585499999998</v>
      </c>
      <c r="F3559" s="30"/>
      <c r="G3559"/>
    </row>
    <row r="3560" spans="2:7" x14ac:dyDescent="0.35">
      <c r="B3560" s="28">
        <f t="shared" si="113"/>
        <v>46109.583333324743</v>
      </c>
      <c r="C3560" s="26">
        <f t="shared" si="112"/>
        <v>46109.583333324743</v>
      </c>
      <c r="D3560" s="30"/>
      <c r="E3560" s="30">
        <v>0.47054411600000001</v>
      </c>
      <c r="F3560" s="30"/>
      <c r="G3560"/>
    </row>
    <row r="3561" spans="2:7" x14ac:dyDescent="0.35">
      <c r="B3561" s="28">
        <f t="shared" si="113"/>
        <v>46109.624999991407</v>
      </c>
      <c r="C3561" s="26">
        <f t="shared" si="112"/>
        <v>46109.624999991407</v>
      </c>
      <c r="D3561" s="30"/>
      <c r="E3561" s="30">
        <v>0.46099306400000001</v>
      </c>
      <c r="F3561" s="30"/>
      <c r="G3561"/>
    </row>
    <row r="3562" spans="2:7" x14ac:dyDescent="0.35">
      <c r="B3562" s="28">
        <f t="shared" si="113"/>
        <v>46109.666666658071</v>
      </c>
      <c r="C3562" s="26">
        <f t="shared" si="112"/>
        <v>46109.666666658071</v>
      </c>
      <c r="D3562" s="30"/>
      <c r="E3562" s="30">
        <v>0.46629282399999999</v>
      </c>
      <c r="F3562" s="30"/>
      <c r="G3562"/>
    </row>
    <row r="3563" spans="2:7" x14ac:dyDescent="0.35">
      <c r="B3563" s="28">
        <f t="shared" si="113"/>
        <v>46109.708333324736</v>
      </c>
      <c r="C3563" s="26">
        <f t="shared" si="112"/>
        <v>46109.708333324736</v>
      </c>
      <c r="D3563" s="30"/>
      <c r="E3563" s="30">
        <v>0.465245678</v>
      </c>
      <c r="F3563" s="30"/>
      <c r="G3563"/>
    </row>
    <row r="3564" spans="2:7" x14ac:dyDescent="0.35">
      <c r="B3564" s="28">
        <f t="shared" si="113"/>
        <v>46109.7499999914</v>
      </c>
      <c r="C3564" s="26">
        <f t="shared" si="112"/>
        <v>46109.7499999914</v>
      </c>
      <c r="D3564" s="30"/>
      <c r="E3564" s="30">
        <v>0.46699868700000002</v>
      </c>
      <c r="F3564" s="30"/>
      <c r="G3564"/>
    </row>
    <row r="3565" spans="2:7" x14ac:dyDescent="0.35">
      <c r="B3565" s="28">
        <f t="shared" si="113"/>
        <v>46109.791666658064</v>
      </c>
      <c r="C3565" s="26">
        <f t="shared" si="112"/>
        <v>46109.791666658064</v>
      </c>
      <c r="D3565" s="30"/>
      <c r="E3565" s="30">
        <v>0.45873436699999998</v>
      </c>
      <c r="F3565" s="30"/>
      <c r="G3565"/>
    </row>
    <row r="3566" spans="2:7" x14ac:dyDescent="0.35">
      <c r="B3566" s="28">
        <f t="shared" si="113"/>
        <v>46109.833333324728</v>
      </c>
      <c r="C3566" s="26">
        <f t="shared" si="112"/>
        <v>46109.833333324728</v>
      </c>
      <c r="D3566" s="30"/>
      <c r="E3566" s="30">
        <v>0.46475958000000001</v>
      </c>
      <c r="F3566" s="30"/>
      <c r="G3566"/>
    </row>
    <row r="3567" spans="2:7" x14ac:dyDescent="0.35">
      <c r="B3567" s="28">
        <f t="shared" si="113"/>
        <v>46109.874999991393</v>
      </c>
      <c r="C3567" s="26">
        <f t="shared" si="112"/>
        <v>46109.874999991393</v>
      </c>
      <c r="D3567" s="30"/>
      <c r="E3567" s="30">
        <v>0.45148671299999998</v>
      </c>
      <c r="F3567" s="30"/>
      <c r="G3567"/>
    </row>
    <row r="3568" spans="2:7" x14ac:dyDescent="0.35">
      <c r="B3568" s="28">
        <f t="shared" si="113"/>
        <v>46109.916666658057</v>
      </c>
      <c r="C3568" s="26">
        <f t="shared" si="112"/>
        <v>46109.916666658057</v>
      </c>
      <c r="D3568" s="30"/>
      <c r="E3568" s="30">
        <v>0.440616385</v>
      </c>
      <c r="F3568" s="30"/>
      <c r="G3568"/>
    </row>
    <row r="3569" spans="2:7" x14ac:dyDescent="0.35">
      <c r="B3569" s="28">
        <f t="shared" si="113"/>
        <v>46109.958333324721</v>
      </c>
      <c r="C3569" s="26">
        <f t="shared" si="112"/>
        <v>46109.958333324721</v>
      </c>
      <c r="D3569" s="30"/>
      <c r="E3569" s="30">
        <v>0.398111677</v>
      </c>
      <c r="F3569" s="30"/>
      <c r="G3569"/>
    </row>
    <row r="3570" spans="2:7" x14ac:dyDescent="0.35">
      <c r="B3570" s="28">
        <f t="shared" si="113"/>
        <v>46109.999999991385</v>
      </c>
      <c r="C3570" s="26">
        <f t="shared" si="112"/>
        <v>46109.999999991385</v>
      </c>
      <c r="D3570" s="30"/>
      <c r="E3570" s="30">
        <v>0.403194738</v>
      </c>
      <c r="F3570" s="30"/>
      <c r="G3570"/>
    </row>
    <row r="3571" spans="2:7" x14ac:dyDescent="0.35">
      <c r="B3571" s="28">
        <f t="shared" si="113"/>
        <v>46110.04166665805</v>
      </c>
      <c r="C3571" s="26">
        <f t="shared" si="112"/>
        <v>46110.04166665805</v>
      </c>
      <c r="D3571" s="30"/>
      <c r="E3571" s="30">
        <v>0.38863147199999998</v>
      </c>
      <c r="F3571" s="30"/>
      <c r="G3571"/>
    </row>
    <row r="3572" spans="2:7" x14ac:dyDescent="0.35">
      <c r="B3572" s="28">
        <f t="shared" si="113"/>
        <v>46110.083333324714</v>
      </c>
      <c r="C3572" s="26">
        <f t="shared" si="112"/>
        <v>46110.083333324714</v>
      </c>
      <c r="D3572" s="30"/>
      <c r="E3572" s="30">
        <v>0.38621477799999998</v>
      </c>
      <c r="F3572" s="30"/>
      <c r="G3572"/>
    </row>
    <row r="3573" spans="2:7" x14ac:dyDescent="0.35">
      <c r="B3573" s="28">
        <f t="shared" si="113"/>
        <v>46110.124999991378</v>
      </c>
      <c r="C3573" s="26">
        <f t="shared" si="112"/>
        <v>46110.124999991378</v>
      </c>
      <c r="D3573" s="30"/>
      <c r="E3573" s="30">
        <v>0.39117696600000001</v>
      </c>
      <c r="F3573" s="30"/>
      <c r="G3573"/>
    </row>
    <row r="3574" spans="2:7" x14ac:dyDescent="0.35">
      <c r="B3574" s="28">
        <f t="shared" si="113"/>
        <v>46110.166666658042</v>
      </c>
      <c r="C3574" s="26">
        <f t="shared" si="112"/>
        <v>46110.166666658042</v>
      </c>
      <c r="D3574" s="30"/>
      <c r="E3574" s="30">
        <v>0.40808049600000001</v>
      </c>
      <c r="F3574" s="30"/>
      <c r="G3574"/>
    </row>
    <row r="3575" spans="2:7" x14ac:dyDescent="0.35">
      <c r="B3575" s="28">
        <f t="shared" si="113"/>
        <v>46110.208333324706</v>
      </c>
      <c r="C3575" s="26">
        <f t="shared" si="112"/>
        <v>46110.208333324706</v>
      </c>
      <c r="D3575" s="30"/>
      <c r="E3575" s="30">
        <v>0.44279560899999998</v>
      </c>
      <c r="F3575" s="30"/>
      <c r="G3575"/>
    </row>
    <row r="3576" spans="2:7" x14ac:dyDescent="0.35">
      <c r="B3576" s="28">
        <f t="shared" si="113"/>
        <v>46110.249999991371</v>
      </c>
      <c r="C3576" s="26">
        <f t="shared" si="112"/>
        <v>46110.249999991371</v>
      </c>
      <c r="D3576" s="30"/>
      <c r="E3576" s="30">
        <v>0.47948574500000002</v>
      </c>
      <c r="F3576" s="30"/>
      <c r="G3576"/>
    </row>
    <row r="3577" spans="2:7" x14ac:dyDescent="0.35">
      <c r="B3577" s="28">
        <f t="shared" si="113"/>
        <v>46110.291666658035</v>
      </c>
      <c r="C3577" s="26">
        <f t="shared" si="112"/>
        <v>46110.291666658035</v>
      </c>
      <c r="D3577" s="30"/>
      <c r="E3577" s="30">
        <v>0.50891490100000003</v>
      </c>
      <c r="F3577" s="30"/>
      <c r="G3577"/>
    </row>
    <row r="3578" spans="2:7" x14ac:dyDescent="0.35">
      <c r="B3578" s="28">
        <f t="shared" si="113"/>
        <v>46110.333333324699</v>
      </c>
      <c r="C3578" s="26">
        <f t="shared" si="112"/>
        <v>46110.333333324699</v>
      </c>
      <c r="D3578" s="30"/>
      <c r="E3578" s="30">
        <v>0.5205921</v>
      </c>
      <c r="F3578" s="30"/>
      <c r="G3578"/>
    </row>
    <row r="3579" spans="2:7" x14ac:dyDescent="0.35">
      <c r="B3579" s="28">
        <f t="shared" si="113"/>
        <v>46110.374999991363</v>
      </c>
      <c r="C3579" s="26">
        <f t="shared" si="112"/>
        <v>46110.374999991363</v>
      </c>
      <c r="D3579" s="30"/>
      <c r="E3579" s="30">
        <v>0.50916899699999996</v>
      </c>
      <c r="F3579" s="30"/>
      <c r="G3579"/>
    </row>
    <row r="3580" spans="2:7" x14ac:dyDescent="0.35">
      <c r="B3580" s="28">
        <f t="shared" si="113"/>
        <v>46110.416666658028</v>
      </c>
      <c r="C3580" s="26">
        <f t="shared" si="112"/>
        <v>46110.416666658028</v>
      </c>
      <c r="D3580" s="30"/>
      <c r="E3580" s="30">
        <v>0.49826187799999999</v>
      </c>
      <c r="F3580" s="30"/>
      <c r="G3580"/>
    </row>
    <row r="3581" spans="2:7" x14ac:dyDescent="0.35">
      <c r="B3581" s="28">
        <f t="shared" si="113"/>
        <v>46110.458333324692</v>
      </c>
      <c r="C3581" s="26">
        <f t="shared" si="112"/>
        <v>46110.458333324692</v>
      </c>
      <c r="D3581" s="30"/>
      <c r="E3581" s="30">
        <v>0.49552180699999998</v>
      </c>
      <c r="F3581" s="30"/>
      <c r="G3581"/>
    </row>
    <row r="3582" spans="2:7" x14ac:dyDescent="0.35">
      <c r="B3582" s="28">
        <f t="shared" si="113"/>
        <v>46110.499999991356</v>
      </c>
      <c r="C3582" s="26">
        <f t="shared" si="112"/>
        <v>46110.499999991356</v>
      </c>
      <c r="D3582" s="30"/>
      <c r="E3582" s="30">
        <v>0.49192882199999999</v>
      </c>
      <c r="F3582" s="30"/>
      <c r="G3582"/>
    </row>
    <row r="3583" spans="2:7" x14ac:dyDescent="0.35">
      <c r="B3583" s="28">
        <f t="shared" si="113"/>
        <v>46110.54166665802</v>
      </c>
      <c r="C3583" s="26">
        <f t="shared" si="112"/>
        <v>46110.54166665802</v>
      </c>
      <c r="D3583" s="30"/>
      <c r="E3583" s="30">
        <v>0.47910243200000002</v>
      </c>
      <c r="F3583" s="30"/>
      <c r="G3583"/>
    </row>
    <row r="3584" spans="2:7" x14ac:dyDescent="0.35">
      <c r="B3584" s="28">
        <f t="shared" si="113"/>
        <v>46110.583333324685</v>
      </c>
      <c r="C3584" s="26">
        <f t="shared" si="112"/>
        <v>46110.583333324685</v>
      </c>
      <c r="D3584" s="30"/>
      <c r="E3584" s="30">
        <v>0.47189999799999999</v>
      </c>
      <c r="F3584" s="30"/>
      <c r="G3584"/>
    </row>
    <row r="3585" spans="2:7" x14ac:dyDescent="0.35">
      <c r="B3585" s="28">
        <f t="shared" si="113"/>
        <v>46110.624999991349</v>
      </c>
      <c r="C3585" s="26">
        <f t="shared" si="112"/>
        <v>46110.624999991349</v>
      </c>
      <c r="D3585" s="30"/>
      <c r="E3585" s="30">
        <v>0.46232142500000001</v>
      </c>
      <c r="F3585" s="30"/>
      <c r="G3585"/>
    </row>
    <row r="3586" spans="2:7" x14ac:dyDescent="0.35">
      <c r="B3586" s="28">
        <f t="shared" si="113"/>
        <v>46110.666666658013</v>
      </c>
      <c r="C3586" s="26">
        <f t="shared" si="112"/>
        <v>46110.666666658013</v>
      </c>
      <c r="D3586" s="30"/>
      <c r="E3586" s="30">
        <v>0.46763645599999998</v>
      </c>
      <c r="F3586" s="30"/>
      <c r="G3586"/>
    </row>
    <row r="3587" spans="2:7" x14ac:dyDescent="0.35">
      <c r="B3587" s="28">
        <f t="shared" si="113"/>
        <v>46110.708333324677</v>
      </c>
      <c r="C3587" s="26">
        <f t="shared" si="112"/>
        <v>46110.708333324677</v>
      </c>
      <c r="D3587" s="30"/>
      <c r="E3587" s="30">
        <v>0.46658629200000001</v>
      </c>
      <c r="F3587" s="30"/>
      <c r="G3587"/>
    </row>
    <row r="3588" spans="2:7" x14ac:dyDescent="0.35">
      <c r="B3588" s="28">
        <f t="shared" si="113"/>
        <v>46110.749999991342</v>
      </c>
      <c r="C3588" s="26">
        <f t="shared" si="112"/>
        <v>46110.749999991342</v>
      </c>
      <c r="D3588" s="30"/>
      <c r="E3588" s="30">
        <v>0.46834435200000002</v>
      </c>
      <c r="F3588" s="30"/>
      <c r="G3588"/>
    </row>
    <row r="3589" spans="2:7" x14ac:dyDescent="0.35">
      <c r="B3589" s="28">
        <f t="shared" si="113"/>
        <v>46110.791666658006</v>
      </c>
      <c r="C3589" s="26">
        <f t="shared" si="112"/>
        <v>46110.791666658006</v>
      </c>
      <c r="D3589" s="30"/>
      <c r="E3589" s="30">
        <v>0.46005621899999999</v>
      </c>
      <c r="F3589" s="30"/>
      <c r="G3589"/>
    </row>
    <row r="3590" spans="2:7" x14ac:dyDescent="0.35">
      <c r="B3590" s="28">
        <f t="shared" si="113"/>
        <v>46110.83333332467</v>
      </c>
      <c r="C3590" s="26">
        <f t="shared" si="112"/>
        <v>46110.83333332467</v>
      </c>
      <c r="D3590" s="30"/>
      <c r="E3590" s="30">
        <v>0.46609879399999998</v>
      </c>
      <c r="F3590" s="30"/>
      <c r="G3590"/>
    </row>
    <row r="3591" spans="2:7" x14ac:dyDescent="0.35">
      <c r="B3591" s="28">
        <f t="shared" si="113"/>
        <v>46110.874999991334</v>
      </c>
      <c r="C3591" s="26">
        <f t="shared" si="112"/>
        <v>46110.874999991334</v>
      </c>
      <c r="D3591" s="30"/>
      <c r="E3591" s="30">
        <v>0.452787681</v>
      </c>
      <c r="F3591" s="30"/>
      <c r="G3591"/>
    </row>
    <row r="3592" spans="2:7" x14ac:dyDescent="0.35">
      <c r="B3592" s="28">
        <f t="shared" si="113"/>
        <v>46110.916666657999</v>
      </c>
      <c r="C3592" s="26">
        <f t="shared" si="112"/>
        <v>46110.916666657999</v>
      </c>
      <c r="D3592" s="30"/>
      <c r="E3592" s="30">
        <v>0.44188602900000001</v>
      </c>
      <c r="F3592" s="30"/>
      <c r="G3592"/>
    </row>
    <row r="3593" spans="2:7" x14ac:dyDescent="0.35">
      <c r="B3593" s="28">
        <f t="shared" si="113"/>
        <v>46110.958333324663</v>
      </c>
      <c r="C3593" s="26">
        <f t="shared" si="112"/>
        <v>46110.958333324663</v>
      </c>
      <c r="D3593" s="30"/>
      <c r="E3593" s="30">
        <v>0.39925884299999997</v>
      </c>
      <c r="F3593" s="30"/>
      <c r="G3593"/>
    </row>
    <row r="3594" spans="2:7" x14ac:dyDescent="0.35">
      <c r="B3594" s="28">
        <f t="shared" si="113"/>
        <v>46110.999999991327</v>
      </c>
      <c r="C3594" s="26">
        <f t="shared" si="112"/>
        <v>46110.999999991327</v>
      </c>
      <c r="D3594" s="30"/>
      <c r="E3594" s="30">
        <v>0.40094632000000002</v>
      </c>
      <c r="F3594" s="30"/>
      <c r="G3594"/>
    </row>
    <row r="3595" spans="2:7" x14ac:dyDescent="0.35">
      <c r="B3595" s="28">
        <f t="shared" si="113"/>
        <v>46111.041666657991</v>
      </c>
      <c r="C3595" s="26">
        <f t="shared" si="112"/>
        <v>46111.041666657991</v>
      </c>
      <c r="D3595" s="30"/>
      <c r="E3595" s="30">
        <v>0.39970945600000002</v>
      </c>
      <c r="F3595" s="30"/>
      <c r="G3595"/>
    </row>
    <row r="3596" spans="2:7" x14ac:dyDescent="0.35">
      <c r="B3596" s="28">
        <f t="shared" si="113"/>
        <v>46111.083333324656</v>
      </c>
      <c r="C3596" s="26">
        <f t="shared" si="112"/>
        <v>46111.083333324656</v>
      </c>
      <c r="D3596" s="30"/>
      <c r="E3596" s="30">
        <v>0.39966022800000001</v>
      </c>
      <c r="F3596" s="30"/>
      <c r="G3596"/>
    </row>
    <row r="3597" spans="2:7" x14ac:dyDescent="0.35">
      <c r="B3597" s="28">
        <f t="shared" si="113"/>
        <v>46111.12499999132</v>
      </c>
      <c r="C3597" s="26">
        <f t="shared" si="112"/>
        <v>46111.12499999132</v>
      </c>
      <c r="D3597" s="30"/>
      <c r="E3597" s="30">
        <v>0.40885920999999997</v>
      </c>
      <c r="F3597" s="30"/>
      <c r="G3597"/>
    </row>
    <row r="3598" spans="2:7" x14ac:dyDescent="0.35">
      <c r="B3598" s="28">
        <f t="shared" si="113"/>
        <v>46111.166666657984</v>
      </c>
      <c r="C3598" s="26">
        <f t="shared" si="112"/>
        <v>46111.166666657984</v>
      </c>
      <c r="D3598" s="30"/>
      <c r="E3598" s="30">
        <v>0.42851140700000001</v>
      </c>
      <c r="F3598" s="30"/>
      <c r="G3598"/>
    </row>
    <row r="3599" spans="2:7" x14ac:dyDescent="0.35">
      <c r="B3599" s="28">
        <f t="shared" si="113"/>
        <v>46111.208333324648</v>
      </c>
      <c r="C3599" s="26">
        <f t="shared" si="112"/>
        <v>46111.208333324648</v>
      </c>
      <c r="D3599" s="30"/>
      <c r="E3599" s="30">
        <v>0.471394904</v>
      </c>
      <c r="F3599" s="30"/>
      <c r="G3599"/>
    </row>
    <row r="3600" spans="2:7" x14ac:dyDescent="0.35">
      <c r="B3600" s="28">
        <f t="shared" si="113"/>
        <v>46111.249999991313</v>
      </c>
      <c r="C3600" s="26">
        <f t="shared" si="112"/>
        <v>46111.249999991313</v>
      </c>
      <c r="D3600" s="30"/>
      <c r="E3600" s="30">
        <v>0.51893697800000005</v>
      </c>
      <c r="F3600" s="30"/>
      <c r="G3600"/>
    </row>
    <row r="3601" spans="2:7" x14ac:dyDescent="0.35">
      <c r="B3601" s="28">
        <f t="shared" si="113"/>
        <v>46111.291666657977</v>
      </c>
      <c r="C3601" s="26">
        <f t="shared" si="112"/>
        <v>46111.291666657977</v>
      </c>
      <c r="D3601" s="30"/>
      <c r="E3601" s="30">
        <v>0.52919476499999996</v>
      </c>
      <c r="F3601" s="30"/>
      <c r="G3601"/>
    </row>
    <row r="3602" spans="2:7" x14ac:dyDescent="0.35">
      <c r="B3602" s="28">
        <f t="shared" si="113"/>
        <v>46111.333333324641</v>
      </c>
      <c r="C3602" s="26">
        <f t="shared" si="112"/>
        <v>46111.333333324641</v>
      </c>
      <c r="D3602" s="30"/>
      <c r="E3602" s="30">
        <v>0.52860395500000001</v>
      </c>
      <c r="F3602" s="30"/>
      <c r="G3602"/>
    </row>
    <row r="3603" spans="2:7" x14ac:dyDescent="0.35">
      <c r="B3603" s="28">
        <f t="shared" si="113"/>
        <v>46111.374999991305</v>
      </c>
      <c r="C3603" s="26">
        <f t="shared" ref="C3603:C3641" si="114">B3603</f>
        <v>46111.374999991305</v>
      </c>
      <c r="D3603" s="30"/>
      <c r="E3603" s="30">
        <v>0.51950770300000004</v>
      </c>
      <c r="F3603" s="30"/>
      <c r="G3603"/>
    </row>
    <row r="3604" spans="2:7" x14ac:dyDescent="0.35">
      <c r="B3604" s="28">
        <f t="shared" ref="B3604:B3641" si="115">B3603+1/24</f>
        <v>46111.416666657969</v>
      </c>
      <c r="C3604" s="26">
        <f t="shared" si="114"/>
        <v>46111.416666657969</v>
      </c>
      <c r="D3604" s="30"/>
      <c r="E3604" s="30">
        <v>0.51626344599999996</v>
      </c>
      <c r="F3604" s="30"/>
      <c r="G3604"/>
    </row>
    <row r="3605" spans="2:7" x14ac:dyDescent="0.35">
      <c r="B3605" s="28">
        <f t="shared" si="115"/>
        <v>46111.458333324634</v>
      </c>
      <c r="C3605" s="26">
        <f t="shared" si="114"/>
        <v>46111.458333324634</v>
      </c>
      <c r="D3605" s="30"/>
      <c r="E3605" s="30">
        <v>0.51799969899999998</v>
      </c>
      <c r="F3605" s="30"/>
      <c r="G3605"/>
    </row>
    <row r="3606" spans="2:7" x14ac:dyDescent="0.35">
      <c r="B3606" s="28">
        <f t="shared" si="115"/>
        <v>46111.499999991298</v>
      </c>
      <c r="C3606" s="26">
        <f t="shared" si="114"/>
        <v>46111.499999991298</v>
      </c>
      <c r="D3606" s="30"/>
      <c r="E3606" s="30">
        <v>0.51747167199999999</v>
      </c>
      <c r="F3606" s="30"/>
      <c r="G3606"/>
    </row>
    <row r="3607" spans="2:7" x14ac:dyDescent="0.35">
      <c r="B3607" s="28">
        <f t="shared" si="115"/>
        <v>46111.541666657962</v>
      </c>
      <c r="C3607" s="26">
        <f t="shared" si="114"/>
        <v>46111.541666657962</v>
      </c>
      <c r="D3607" s="30"/>
      <c r="E3607" s="30">
        <v>0.51402969099999996</v>
      </c>
      <c r="F3607" s="30"/>
      <c r="G3607"/>
    </row>
    <row r="3608" spans="2:7" x14ac:dyDescent="0.35">
      <c r="B3608" s="28">
        <f t="shared" si="115"/>
        <v>46111.583333324626</v>
      </c>
      <c r="C3608" s="26">
        <f t="shared" si="114"/>
        <v>46111.583333324626</v>
      </c>
      <c r="D3608" s="30"/>
      <c r="E3608" s="30">
        <v>0.51371154600000002</v>
      </c>
      <c r="F3608" s="30"/>
      <c r="G3608"/>
    </row>
    <row r="3609" spans="2:7" x14ac:dyDescent="0.35">
      <c r="B3609" s="28">
        <f t="shared" si="115"/>
        <v>46111.624999991291</v>
      </c>
      <c r="C3609" s="26">
        <f t="shared" si="114"/>
        <v>46111.624999991291</v>
      </c>
      <c r="D3609" s="30"/>
      <c r="E3609" s="30">
        <v>0.51283367400000002</v>
      </c>
      <c r="F3609" s="30"/>
      <c r="G3609"/>
    </row>
    <row r="3610" spans="2:7" x14ac:dyDescent="0.35">
      <c r="B3610" s="28">
        <f t="shared" si="115"/>
        <v>46111.666666657955</v>
      </c>
      <c r="C3610" s="26">
        <f t="shared" si="114"/>
        <v>46111.666666657955</v>
      </c>
      <c r="D3610" s="30"/>
      <c r="E3610" s="30">
        <v>0.51043491399999996</v>
      </c>
      <c r="F3610" s="30"/>
      <c r="G3610"/>
    </row>
    <row r="3611" spans="2:7" x14ac:dyDescent="0.35">
      <c r="B3611" s="28">
        <f t="shared" si="115"/>
        <v>46111.708333324619</v>
      </c>
      <c r="C3611" s="26">
        <f t="shared" si="114"/>
        <v>46111.708333324619</v>
      </c>
      <c r="D3611" s="30"/>
      <c r="E3611" s="30">
        <v>0.50992610199999999</v>
      </c>
      <c r="F3611" s="30"/>
      <c r="G3611"/>
    </row>
    <row r="3612" spans="2:7" x14ac:dyDescent="0.35">
      <c r="B3612" s="28">
        <f t="shared" si="115"/>
        <v>46111.749999991283</v>
      </c>
      <c r="C3612" s="26">
        <f t="shared" si="114"/>
        <v>46111.749999991283</v>
      </c>
      <c r="D3612" s="30"/>
      <c r="E3612" s="30">
        <v>0.50314327299999995</v>
      </c>
      <c r="F3612" s="30"/>
      <c r="G3612"/>
    </row>
    <row r="3613" spans="2:7" x14ac:dyDescent="0.35">
      <c r="B3613" s="28">
        <f t="shared" si="115"/>
        <v>46111.791666657948</v>
      </c>
      <c r="C3613" s="26">
        <f t="shared" si="114"/>
        <v>46111.791666657948</v>
      </c>
      <c r="D3613" s="30"/>
      <c r="E3613" s="30">
        <v>0.490815585</v>
      </c>
      <c r="F3613" s="30"/>
      <c r="G3613"/>
    </row>
    <row r="3614" spans="2:7" x14ac:dyDescent="0.35">
      <c r="B3614" s="28">
        <f t="shared" si="115"/>
        <v>46111.833333324612</v>
      </c>
      <c r="C3614" s="26">
        <f t="shared" si="114"/>
        <v>46111.833333324612</v>
      </c>
      <c r="D3614" s="30"/>
      <c r="E3614" s="30">
        <v>0.48403020600000002</v>
      </c>
      <c r="F3614" s="30"/>
      <c r="G3614"/>
    </row>
    <row r="3615" spans="2:7" x14ac:dyDescent="0.35">
      <c r="B3615" s="28">
        <f t="shared" si="115"/>
        <v>46111.874999991276</v>
      </c>
      <c r="C3615" s="26">
        <f t="shared" si="114"/>
        <v>46111.874999991276</v>
      </c>
      <c r="D3615" s="30"/>
      <c r="E3615" s="30">
        <v>0.47293933199999999</v>
      </c>
      <c r="F3615" s="30"/>
      <c r="G3615"/>
    </row>
    <row r="3616" spans="2:7" x14ac:dyDescent="0.35">
      <c r="B3616" s="28">
        <f t="shared" si="115"/>
        <v>46111.91666665794</v>
      </c>
      <c r="C3616" s="26">
        <f t="shared" si="114"/>
        <v>46111.91666665794</v>
      </c>
      <c r="D3616" s="30"/>
      <c r="E3616" s="30">
        <v>0.46778397300000002</v>
      </c>
      <c r="F3616" s="30"/>
      <c r="G3616"/>
    </row>
    <row r="3617" spans="2:7" x14ac:dyDescent="0.35">
      <c r="B3617" s="28">
        <f t="shared" si="115"/>
        <v>46111.958333324605</v>
      </c>
      <c r="C3617" s="26">
        <f t="shared" si="114"/>
        <v>46111.958333324605</v>
      </c>
      <c r="D3617" s="30"/>
      <c r="E3617" s="30">
        <v>0.42547268500000002</v>
      </c>
      <c r="F3617" s="30"/>
      <c r="G3617"/>
    </row>
    <row r="3618" spans="2:7" x14ac:dyDescent="0.35">
      <c r="B3618" s="28">
        <f t="shared" si="115"/>
        <v>46111.999999991269</v>
      </c>
      <c r="C3618" s="26">
        <f t="shared" si="114"/>
        <v>46111.999999991269</v>
      </c>
      <c r="D3618" s="30"/>
      <c r="E3618" s="30">
        <v>0.40751096399999998</v>
      </c>
      <c r="F3618" s="30"/>
      <c r="G3618"/>
    </row>
    <row r="3619" spans="2:7" x14ac:dyDescent="0.35">
      <c r="B3619" s="28">
        <f t="shared" si="115"/>
        <v>46112.041666657933</v>
      </c>
      <c r="C3619" s="26">
        <f t="shared" si="114"/>
        <v>46112.041666657933</v>
      </c>
      <c r="D3619" s="30"/>
      <c r="E3619" s="30">
        <v>0.406253849</v>
      </c>
      <c r="F3619" s="30"/>
      <c r="G3619"/>
    </row>
    <row r="3620" spans="2:7" x14ac:dyDescent="0.35">
      <c r="B3620" s="28">
        <f t="shared" si="115"/>
        <v>46112.083333324597</v>
      </c>
      <c r="C3620" s="26">
        <f t="shared" si="114"/>
        <v>46112.083333324597</v>
      </c>
      <c r="D3620" s="30"/>
      <c r="E3620" s="30">
        <v>0.40620381500000002</v>
      </c>
      <c r="F3620" s="30"/>
      <c r="G3620"/>
    </row>
    <row r="3621" spans="2:7" x14ac:dyDescent="0.35">
      <c r="B3621" s="28">
        <f t="shared" si="115"/>
        <v>46112.124999991262</v>
      </c>
      <c r="C3621" s="26">
        <f t="shared" si="114"/>
        <v>46112.124999991262</v>
      </c>
      <c r="D3621" s="30"/>
      <c r="E3621" s="30">
        <v>0.41555341099999998</v>
      </c>
      <c r="F3621" s="30"/>
      <c r="G3621"/>
    </row>
    <row r="3622" spans="2:7" x14ac:dyDescent="0.35">
      <c r="B3622" s="28">
        <f t="shared" si="115"/>
        <v>46112.166666657926</v>
      </c>
      <c r="C3622" s="26">
        <f t="shared" si="114"/>
        <v>46112.166666657926</v>
      </c>
      <c r="D3622" s="30"/>
      <c r="E3622" s="30">
        <v>0.43552737000000002</v>
      </c>
      <c r="F3622" s="30"/>
      <c r="G3622"/>
    </row>
    <row r="3623" spans="2:7" x14ac:dyDescent="0.35">
      <c r="B3623" s="28">
        <f t="shared" si="115"/>
        <v>46112.20833332459</v>
      </c>
      <c r="C3623" s="26">
        <f t="shared" si="114"/>
        <v>46112.20833332459</v>
      </c>
      <c r="D3623" s="30"/>
      <c r="E3623" s="30">
        <v>0.47911299400000001</v>
      </c>
      <c r="F3623" s="30"/>
      <c r="G3623"/>
    </row>
    <row r="3624" spans="2:7" x14ac:dyDescent="0.35">
      <c r="B3624" s="28">
        <f t="shared" si="115"/>
        <v>46112.249999991254</v>
      </c>
      <c r="C3624" s="26">
        <f t="shared" si="114"/>
        <v>46112.249999991254</v>
      </c>
      <c r="D3624" s="30"/>
      <c r="E3624" s="30">
        <v>0.52743346800000002</v>
      </c>
      <c r="F3624" s="30"/>
      <c r="G3624"/>
    </row>
    <row r="3625" spans="2:7" x14ac:dyDescent="0.35">
      <c r="B3625" s="28">
        <f t="shared" si="115"/>
        <v>46112.291666657919</v>
      </c>
      <c r="C3625" s="26">
        <f t="shared" si="114"/>
        <v>46112.291666657919</v>
      </c>
      <c r="D3625" s="30"/>
      <c r="E3625" s="30">
        <v>0.53785920499999995</v>
      </c>
      <c r="F3625" s="30"/>
      <c r="G3625"/>
    </row>
    <row r="3626" spans="2:7" x14ac:dyDescent="0.35">
      <c r="B3626" s="28">
        <f t="shared" si="115"/>
        <v>46112.333333324583</v>
      </c>
      <c r="C3626" s="26">
        <f t="shared" si="114"/>
        <v>46112.333333324583</v>
      </c>
      <c r="D3626" s="30"/>
      <c r="E3626" s="30">
        <v>0.53725872200000002</v>
      </c>
      <c r="F3626" s="30"/>
      <c r="G3626"/>
    </row>
    <row r="3627" spans="2:7" x14ac:dyDescent="0.35">
      <c r="B3627" s="28">
        <f t="shared" si="115"/>
        <v>46112.374999991247</v>
      </c>
      <c r="C3627" s="26">
        <f t="shared" si="114"/>
        <v>46112.374999991247</v>
      </c>
      <c r="D3627" s="30"/>
      <c r="E3627" s="30">
        <v>0.52801353799999995</v>
      </c>
      <c r="F3627" s="30"/>
      <c r="G3627"/>
    </row>
    <row r="3628" spans="2:7" x14ac:dyDescent="0.35">
      <c r="B3628" s="28">
        <f t="shared" si="115"/>
        <v>46112.416666657911</v>
      </c>
      <c r="C3628" s="26">
        <f t="shared" si="114"/>
        <v>46112.416666657911</v>
      </c>
      <c r="D3628" s="30"/>
      <c r="E3628" s="30">
        <v>0.52471616300000001</v>
      </c>
      <c r="F3628" s="30"/>
      <c r="G3628"/>
    </row>
    <row r="3629" spans="2:7" x14ac:dyDescent="0.35">
      <c r="B3629" s="28">
        <f t="shared" si="115"/>
        <v>46112.458333324576</v>
      </c>
      <c r="C3629" s="26">
        <f t="shared" si="114"/>
        <v>46112.458333324576</v>
      </c>
      <c r="D3629" s="30"/>
      <c r="E3629" s="30">
        <v>0.52648084399999995</v>
      </c>
      <c r="F3629" s="30"/>
      <c r="G3629"/>
    </row>
    <row r="3630" spans="2:7" x14ac:dyDescent="0.35">
      <c r="B3630" s="28">
        <f t="shared" si="115"/>
        <v>46112.49999999124</v>
      </c>
      <c r="C3630" s="26">
        <f t="shared" si="114"/>
        <v>46112.49999999124</v>
      </c>
      <c r="D3630" s="30"/>
      <c r="E3630" s="30">
        <v>0.52594417100000002</v>
      </c>
      <c r="F3630" s="30"/>
      <c r="G3630"/>
    </row>
    <row r="3631" spans="2:7" x14ac:dyDescent="0.35">
      <c r="B3631" s="28">
        <f t="shared" si="115"/>
        <v>46112.541666657904</v>
      </c>
      <c r="C3631" s="26">
        <f t="shared" si="114"/>
        <v>46112.541666657904</v>
      </c>
      <c r="D3631" s="30"/>
      <c r="E3631" s="30">
        <v>0.52244583499999997</v>
      </c>
      <c r="F3631" s="30"/>
      <c r="G3631"/>
    </row>
    <row r="3632" spans="2:7" x14ac:dyDescent="0.35">
      <c r="B3632" s="28">
        <f t="shared" si="115"/>
        <v>46112.583333324568</v>
      </c>
      <c r="C3632" s="26">
        <f t="shared" si="114"/>
        <v>46112.583333324568</v>
      </c>
      <c r="D3632" s="30"/>
      <c r="E3632" s="30">
        <v>0.52212248100000003</v>
      </c>
      <c r="F3632" s="30"/>
      <c r="G3632"/>
    </row>
    <row r="3633" spans="2:7" x14ac:dyDescent="0.35">
      <c r="B3633" s="28">
        <f t="shared" si="115"/>
        <v>46112.624999991232</v>
      </c>
      <c r="C3633" s="26">
        <f t="shared" si="114"/>
        <v>46112.624999991232</v>
      </c>
      <c r="D3633" s="30"/>
      <c r="E3633" s="30">
        <v>0.52123023599999996</v>
      </c>
      <c r="F3633" s="30"/>
      <c r="G3633"/>
    </row>
    <row r="3634" spans="2:7" x14ac:dyDescent="0.35">
      <c r="B3634" s="28">
        <f t="shared" si="115"/>
        <v>46112.666666657897</v>
      </c>
      <c r="C3634" s="26">
        <f t="shared" si="114"/>
        <v>46112.666666657897</v>
      </c>
      <c r="D3634" s="30"/>
      <c r="E3634" s="30">
        <v>0.51879220100000001</v>
      </c>
      <c r="F3634" s="30"/>
      <c r="G3634"/>
    </row>
    <row r="3635" spans="2:7" x14ac:dyDescent="0.35">
      <c r="B3635" s="28">
        <f t="shared" si="115"/>
        <v>46112.708333324561</v>
      </c>
      <c r="C3635" s="26">
        <f t="shared" si="114"/>
        <v>46112.708333324561</v>
      </c>
      <c r="D3635" s="30"/>
      <c r="E3635" s="30">
        <v>0.51827505900000004</v>
      </c>
      <c r="F3635" s="30"/>
      <c r="G3635"/>
    </row>
    <row r="3636" spans="2:7" x14ac:dyDescent="0.35">
      <c r="B3636" s="28">
        <f t="shared" si="115"/>
        <v>46112.749999991225</v>
      </c>
      <c r="C3636" s="26">
        <f t="shared" si="114"/>
        <v>46112.749999991225</v>
      </c>
      <c r="D3636" s="30"/>
      <c r="E3636" s="30">
        <v>0.51138117500000002</v>
      </c>
      <c r="F3636" s="30"/>
      <c r="G3636"/>
    </row>
    <row r="3637" spans="2:7" x14ac:dyDescent="0.35">
      <c r="B3637" s="28">
        <f t="shared" si="115"/>
        <v>46112.791666657889</v>
      </c>
      <c r="C3637" s="26">
        <f t="shared" si="114"/>
        <v>46112.791666657889</v>
      </c>
      <c r="D3637" s="30"/>
      <c r="E3637" s="30">
        <v>0.49885164799999998</v>
      </c>
      <c r="F3637" s="30"/>
      <c r="G3637"/>
    </row>
    <row r="3638" spans="2:7" x14ac:dyDescent="0.35">
      <c r="B3638" s="28">
        <f t="shared" si="115"/>
        <v>46112.833333324554</v>
      </c>
      <c r="C3638" s="26">
        <f t="shared" si="114"/>
        <v>46112.833333324554</v>
      </c>
      <c r="D3638" s="30"/>
      <c r="E3638" s="30">
        <v>0.491955172</v>
      </c>
      <c r="F3638" s="30"/>
      <c r="G3638"/>
    </row>
    <row r="3639" spans="2:7" x14ac:dyDescent="0.35">
      <c r="B3639" s="28">
        <f t="shared" si="115"/>
        <v>46112.874999991218</v>
      </c>
      <c r="C3639" s="26">
        <f t="shared" si="114"/>
        <v>46112.874999991218</v>
      </c>
      <c r="D3639" s="30"/>
      <c r="E3639" s="30">
        <v>0.48068270899999999</v>
      </c>
      <c r="F3639" s="30"/>
      <c r="G3639"/>
    </row>
    <row r="3640" spans="2:7" x14ac:dyDescent="0.35">
      <c r="B3640" s="28">
        <f t="shared" si="115"/>
        <v>46112.916666657882</v>
      </c>
      <c r="C3640" s="26">
        <f t="shared" si="114"/>
        <v>46112.916666657882</v>
      </c>
      <c r="D3640" s="30"/>
      <c r="E3640" s="30">
        <v>0.47544294100000001</v>
      </c>
      <c r="F3640" s="30"/>
      <c r="G3640"/>
    </row>
    <row r="3641" spans="2:7" x14ac:dyDescent="0.35">
      <c r="B3641" s="28">
        <f t="shared" si="115"/>
        <v>46112.958333324546</v>
      </c>
      <c r="C3641" s="26">
        <f t="shared" si="114"/>
        <v>46112.958333324546</v>
      </c>
      <c r="D3641" s="30"/>
      <c r="E3641" s="30">
        <v>0.43243889699999999</v>
      </c>
      <c r="F3641" s="30"/>
      <c r="G3641"/>
    </row>
    <row r="3642" spans="2:7" x14ac:dyDescent="0.35">
      <c r="B3642" s="28"/>
      <c r="C3642" s="26"/>
      <c r="D3642" s="48"/>
      <c r="E3642" s="48"/>
      <c r="F3642" s="30"/>
      <c r="G3642" s="30"/>
    </row>
    <row r="3643" spans="2:7" x14ac:dyDescent="0.35">
      <c r="B3643" s="28"/>
      <c r="C3643" s="26"/>
      <c r="D3643" s="48"/>
      <c r="E3643" s="48"/>
      <c r="F3643" s="30"/>
      <c r="G3643" s="30"/>
    </row>
    <row r="3644" spans="2:7" x14ac:dyDescent="0.35">
      <c r="B3644" s="28"/>
      <c r="C3644" s="26"/>
      <c r="D3644" s="48"/>
      <c r="E3644" s="48"/>
      <c r="F3644" s="30"/>
      <c r="G3644" s="30"/>
    </row>
    <row r="3645" spans="2:7" x14ac:dyDescent="0.35">
      <c r="B3645" s="28"/>
      <c r="C3645" s="26"/>
      <c r="D3645" s="48"/>
      <c r="E3645" s="48"/>
      <c r="F3645" s="30"/>
      <c r="G3645" s="30"/>
    </row>
    <row r="3646" spans="2:7" x14ac:dyDescent="0.35">
      <c r="B3646" s="28"/>
      <c r="C3646" s="26"/>
      <c r="D3646" s="48"/>
      <c r="E3646" s="48"/>
      <c r="F3646" s="30"/>
      <c r="G3646" s="30"/>
    </row>
    <row r="3647" spans="2:7" x14ac:dyDescent="0.35">
      <c r="B3647" s="28"/>
      <c r="C3647" s="26"/>
      <c r="D3647" s="48"/>
      <c r="E3647" s="48"/>
      <c r="F3647" s="30"/>
      <c r="G3647" s="30"/>
    </row>
    <row r="3648" spans="2:7" x14ac:dyDescent="0.35">
      <c r="B3648" s="28"/>
      <c r="C3648" s="26"/>
      <c r="D3648" s="48"/>
      <c r="E3648" s="48"/>
      <c r="F3648" s="30"/>
      <c r="G3648" s="30"/>
    </row>
    <row r="3649" spans="2:7" x14ac:dyDescent="0.35">
      <c r="B3649" s="28"/>
      <c r="C3649" s="26"/>
      <c r="D3649" s="48"/>
      <c r="E3649" s="48"/>
      <c r="F3649" s="30"/>
      <c r="G3649" s="30"/>
    </row>
    <row r="3650" spans="2:7" x14ac:dyDescent="0.35">
      <c r="B3650" s="28"/>
      <c r="C3650" s="26"/>
      <c r="D3650" s="48"/>
      <c r="E3650" s="48"/>
      <c r="F3650" s="30"/>
      <c r="G3650" s="30"/>
    </row>
    <row r="3651" spans="2:7" x14ac:dyDescent="0.35">
      <c r="B3651" s="28"/>
      <c r="C3651" s="26"/>
      <c r="D3651" s="48"/>
      <c r="E3651" s="48"/>
      <c r="F3651" s="30"/>
      <c r="G3651" s="30"/>
    </row>
    <row r="3652" spans="2:7" x14ac:dyDescent="0.35">
      <c r="B3652" s="28"/>
      <c r="C3652" s="26"/>
      <c r="D3652" s="48"/>
      <c r="E3652" s="48"/>
      <c r="F3652" s="30"/>
      <c r="G3652" s="30"/>
    </row>
    <row r="3653" spans="2:7" x14ac:dyDescent="0.35">
      <c r="B3653" s="28"/>
      <c r="C3653" s="26"/>
      <c r="D3653" s="48"/>
      <c r="E3653" s="48"/>
      <c r="F3653" s="30"/>
      <c r="G3653" s="30"/>
    </row>
    <row r="3654" spans="2:7" x14ac:dyDescent="0.35">
      <c r="B3654" s="28"/>
      <c r="C3654" s="26"/>
      <c r="D3654" s="48"/>
      <c r="E3654" s="48"/>
      <c r="F3654" s="30"/>
      <c r="G3654" s="30"/>
    </row>
    <row r="3655" spans="2:7" x14ac:dyDescent="0.35">
      <c r="B3655" s="28"/>
      <c r="C3655" s="26"/>
      <c r="D3655" s="48"/>
      <c r="E3655" s="48"/>
      <c r="F3655" s="30"/>
      <c r="G3655" s="30"/>
    </row>
    <row r="3656" spans="2:7" x14ac:dyDescent="0.35">
      <c r="B3656" s="28"/>
      <c r="C3656" s="26"/>
      <c r="D3656" s="48"/>
      <c r="E3656" s="48"/>
      <c r="F3656" s="30"/>
      <c r="G3656" s="30"/>
    </row>
    <row r="3657" spans="2:7" x14ac:dyDescent="0.35">
      <c r="B3657" s="28"/>
      <c r="C3657" s="26"/>
      <c r="D3657" s="48"/>
      <c r="E3657" s="48"/>
      <c r="F3657" s="30"/>
      <c r="G3657" s="30"/>
    </row>
    <row r="3658" spans="2:7" x14ac:dyDescent="0.35">
      <c r="B3658" s="28"/>
      <c r="C3658" s="26"/>
      <c r="D3658" s="48"/>
      <c r="E3658" s="48"/>
      <c r="F3658" s="30"/>
      <c r="G3658" s="30"/>
    </row>
    <row r="3659" spans="2:7" x14ac:dyDescent="0.35">
      <c r="B3659" s="28"/>
      <c r="C3659" s="26"/>
      <c r="D3659" s="48"/>
      <c r="E3659" s="48"/>
      <c r="F3659" s="30"/>
      <c r="G3659" s="30"/>
    </row>
    <row r="3660" spans="2:7" x14ac:dyDescent="0.35">
      <c r="B3660" s="28"/>
      <c r="C3660" s="26"/>
      <c r="D3660" s="48"/>
      <c r="E3660" s="48"/>
      <c r="F3660" s="30"/>
      <c r="G3660" s="30"/>
    </row>
    <row r="3661" spans="2:7" x14ac:dyDescent="0.35">
      <c r="B3661" s="28"/>
      <c r="C3661" s="26"/>
      <c r="D3661" s="48"/>
      <c r="E3661" s="48"/>
      <c r="F3661" s="30"/>
      <c r="G3661" s="30"/>
    </row>
    <row r="3662" spans="2:7" x14ac:dyDescent="0.35">
      <c r="B3662" s="28"/>
      <c r="C3662" s="26"/>
      <c r="D3662" s="48"/>
      <c r="E3662" s="48"/>
      <c r="F3662" s="30"/>
      <c r="G3662" s="30"/>
    </row>
    <row r="3663" spans="2:7" x14ac:dyDescent="0.35">
      <c r="B3663" s="28"/>
      <c r="C3663" s="26"/>
      <c r="D3663" s="48"/>
      <c r="E3663" s="48"/>
      <c r="F3663" s="30"/>
      <c r="G3663" s="30"/>
    </row>
    <row r="3664" spans="2:7" x14ac:dyDescent="0.35">
      <c r="B3664" s="28"/>
      <c r="C3664" s="26"/>
      <c r="D3664" s="48"/>
      <c r="E3664" s="48"/>
      <c r="F3664" s="30"/>
      <c r="G3664" s="30"/>
    </row>
    <row r="3665" spans="2:7" x14ac:dyDescent="0.35">
      <c r="B3665" s="28"/>
      <c r="C3665" s="26"/>
      <c r="D3665" s="48"/>
      <c r="E3665" s="48"/>
      <c r="F3665" s="30"/>
      <c r="G3665" s="30"/>
    </row>
    <row r="3666" spans="2:7" x14ac:dyDescent="0.35">
      <c r="B3666" s="28"/>
      <c r="C3666" s="26"/>
      <c r="D3666" s="48"/>
      <c r="E3666" s="48"/>
      <c r="F3666" s="30"/>
      <c r="G3666" s="30"/>
    </row>
    <row r="3667" spans="2:7" x14ac:dyDescent="0.35">
      <c r="B3667" s="28"/>
      <c r="C3667" s="26"/>
      <c r="D3667" s="48"/>
      <c r="E3667" s="48"/>
      <c r="F3667" s="30"/>
      <c r="G3667" s="30"/>
    </row>
    <row r="3668" spans="2:7" x14ac:dyDescent="0.35">
      <c r="B3668" s="28"/>
      <c r="C3668" s="26"/>
      <c r="D3668" s="48"/>
      <c r="E3668" s="48"/>
      <c r="F3668" s="30"/>
      <c r="G3668" s="30"/>
    </row>
    <row r="3669" spans="2:7" x14ac:dyDescent="0.35">
      <c r="B3669" s="28"/>
      <c r="C3669" s="26"/>
      <c r="D3669" s="48"/>
      <c r="E3669" s="48"/>
      <c r="F3669" s="30"/>
      <c r="G3669" s="30"/>
    </row>
    <row r="3670" spans="2:7" x14ac:dyDescent="0.35">
      <c r="B3670" s="28"/>
      <c r="C3670" s="26"/>
      <c r="D3670" s="48"/>
      <c r="E3670" s="48"/>
      <c r="F3670" s="30"/>
      <c r="G3670" s="30"/>
    </row>
    <row r="3671" spans="2:7" x14ac:dyDescent="0.35">
      <c r="B3671" s="28"/>
      <c r="C3671" s="26"/>
      <c r="D3671" s="48"/>
      <c r="E3671" s="48"/>
      <c r="F3671" s="30"/>
      <c r="G3671" s="30"/>
    </row>
    <row r="3672" spans="2:7" x14ac:dyDescent="0.35">
      <c r="B3672" s="28"/>
      <c r="C3672" s="26"/>
      <c r="D3672" s="48"/>
      <c r="E3672" s="48"/>
      <c r="F3672" s="30"/>
      <c r="G3672" s="30"/>
    </row>
    <row r="3673" spans="2:7" x14ac:dyDescent="0.35">
      <c r="B3673" s="28"/>
      <c r="C3673" s="26"/>
      <c r="D3673" s="48"/>
      <c r="E3673" s="48"/>
      <c r="F3673" s="30"/>
      <c r="G3673" s="30"/>
    </row>
    <row r="3674" spans="2:7" x14ac:dyDescent="0.35">
      <c r="B3674" s="28"/>
      <c r="C3674" s="26"/>
      <c r="D3674" s="48"/>
      <c r="E3674" s="48"/>
      <c r="F3674" s="30"/>
      <c r="G3674" s="30"/>
    </row>
    <row r="3675" spans="2:7" x14ac:dyDescent="0.35">
      <c r="B3675" s="28"/>
      <c r="C3675" s="26"/>
      <c r="D3675" s="48"/>
      <c r="E3675" s="48"/>
      <c r="F3675" s="30"/>
      <c r="G3675" s="30"/>
    </row>
    <row r="3676" spans="2:7" x14ac:dyDescent="0.35">
      <c r="B3676" s="28"/>
      <c r="C3676" s="26"/>
      <c r="D3676" s="48"/>
      <c r="E3676" s="48"/>
      <c r="F3676" s="30"/>
      <c r="G3676" s="30"/>
    </row>
    <row r="3677" spans="2:7" x14ac:dyDescent="0.35">
      <c r="B3677" s="28"/>
      <c r="C3677" s="26"/>
      <c r="D3677" s="48"/>
      <c r="E3677" s="48"/>
      <c r="F3677" s="30"/>
      <c r="G3677" s="30"/>
    </row>
    <row r="3678" spans="2:7" x14ac:dyDescent="0.35">
      <c r="B3678" s="28"/>
      <c r="C3678" s="26"/>
      <c r="D3678" s="48"/>
      <c r="E3678" s="48"/>
      <c r="F3678" s="30"/>
      <c r="G3678" s="30"/>
    </row>
    <row r="3679" spans="2:7" x14ac:dyDescent="0.35">
      <c r="B3679" s="28"/>
      <c r="C3679" s="26"/>
      <c r="D3679" s="48"/>
      <c r="E3679" s="48"/>
      <c r="F3679" s="30"/>
      <c r="G3679" s="30"/>
    </row>
    <row r="3680" spans="2:7" x14ac:dyDescent="0.35">
      <c r="B3680" s="28"/>
      <c r="C3680" s="26"/>
      <c r="D3680" s="48"/>
      <c r="E3680" s="48"/>
      <c r="F3680" s="30"/>
      <c r="G3680" s="30"/>
    </row>
    <row r="3681" spans="2:7" x14ac:dyDescent="0.35">
      <c r="B3681" s="28"/>
      <c r="C3681" s="26"/>
      <c r="D3681" s="48"/>
      <c r="E3681" s="48"/>
      <c r="F3681" s="30"/>
      <c r="G3681" s="30"/>
    </row>
    <row r="3682" spans="2:7" x14ac:dyDescent="0.35">
      <c r="B3682" s="28"/>
      <c r="C3682" s="26"/>
      <c r="D3682" s="48"/>
      <c r="E3682" s="48"/>
      <c r="F3682" s="30"/>
      <c r="G3682" s="30"/>
    </row>
    <row r="3683" spans="2:7" x14ac:dyDescent="0.35">
      <c r="B3683" s="28"/>
      <c r="C3683" s="26"/>
      <c r="D3683" s="48"/>
      <c r="E3683" s="48"/>
      <c r="F3683" s="30"/>
      <c r="G3683" s="30"/>
    </row>
    <row r="3684" spans="2:7" x14ac:dyDescent="0.35">
      <c r="B3684" s="28"/>
      <c r="C3684" s="26"/>
      <c r="D3684" s="48"/>
      <c r="E3684" s="48"/>
      <c r="F3684" s="30"/>
      <c r="G3684" s="30"/>
    </row>
    <row r="3685" spans="2:7" x14ac:dyDescent="0.35">
      <c r="B3685" s="28"/>
      <c r="C3685" s="26"/>
      <c r="D3685" s="48"/>
      <c r="E3685" s="48"/>
      <c r="F3685" s="30"/>
      <c r="G3685" s="30"/>
    </row>
    <row r="3686" spans="2:7" x14ac:dyDescent="0.35">
      <c r="B3686" s="28"/>
      <c r="C3686" s="26"/>
      <c r="D3686" s="48"/>
      <c r="E3686" s="48"/>
      <c r="F3686" s="30"/>
      <c r="G3686" s="30"/>
    </row>
    <row r="3687" spans="2:7" x14ac:dyDescent="0.35">
      <c r="B3687" s="28"/>
      <c r="C3687" s="26"/>
      <c r="D3687" s="48"/>
      <c r="E3687" s="48"/>
      <c r="F3687" s="30"/>
      <c r="G3687" s="30"/>
    </row>
    <row r="3688" spans="2:7" x14ac:dyDescent="0.35">
      <c r="B3688" s="28"/>
      <c r="C3688" s="26"/>
      <c r="D3688" s="48"/>
      <c r="E3688" s="48"/>
      <c r="F3688" s="30"/>
      <c r="G3688" s="30"/>
    </row>
    <row r="3689" spans="2:7" x14ac:dyDescent="0.35">
      <c r="B3689" s="28"/>
      <c r="C3689" s="26"/>
      <c r="D3689" s="48"/>
      <c r="E3689" s="48"/>
      <c r="F3689" s="30"/>
      <c r="G3689" s="30"/>
    </row>
    <row r="3690" spans="2:7" x14ac:dyDescent="0.35">
      <c r="B3690" s="28"/>
      <c r="C3690" s="26"/>
      <c r="D3690" s="48"/>
      <c r="E3690" s="48"/>
      <c r="F3690" s="30"/>
      <c r="G3690" s="30"/>
    </row>
    <row r="3691" spans="2:7" x14ac:dyDescent="0.35">
      <c r="B3691" s="28"/>
      <c r="C3691" s="26"/>
      <c r="D3691" s="48"/>
      <c r="E3691" s="48"/>
      <c r="F3691" s="30"/>
      <c r="G3691" s="30"/>
    </row>
    <row r="3692" spans="2:7" x14ac:dyDescent="0.35">
      <c r="B3692" s="28"/>
      <c r="C3692" s="26"/>
      <c r="D3692" s="48"/>
      <c r="E3692" s="48"/>
      <c r="F3692" s="30"/>
      <c r="G3692" s="30"/>
    </row>
    <row r="3693" spans="2:7" x14ac:dyDescent="0.35">
      <c r="B3693" s="28"/>
      <c r="C3693" s="26"/>
      <c r="D3693" s="48"/>
      <c r="E3693" s="48"/>
      <c r="F3693" s="30"/>
      <c r="G3693" s="30"/>
    </row>
    <row r="3694" spans="2:7" x14ac:dyDescent="0.35">
      <c r="B3694" s="28"/>
      <c r="C3694" s="26"/>
      <c r="D3694" s="48"/>
      <c r="E3694" s="48"/>
      <c r="F3694" s="30"/>
      <c r="G3694" s="30"/>
    </row>
    <row r="3695" spans="2:7" x14ac:dyDescent="0.35">
      <c r="B3695" s="28"/>
      <c r="C3695" s="26"/>
      <c r="D3695" s="48"/>
      <c r="E3695" s="48"/>
      <c r="F3695" s="30"/>
      <c r="G3695" s="30"/>
    </row>
    <row r="3696" spans="2:7" x14ac:dyDescent="0.35">
      <c r="B3696" s="28"/>
      <c r="C3696" s="26"/>
      <c r="D3696" s="48"/>
      <c r="E3696" s="48"/>
      <c r="F3696" s="30"/>
      <c r="G3696" s="30"/>
    </row>
    <row r="3697" spans="2:7" x14ac:dyDescent="0.35">
      <c r="B3697" s="28"/>
      <c r="C3697" s="26"/>
      <c r="D3697" s="48"/>
      <c r="E3697" s="48"/>
      <c r="F3697" s="30"/>
      <c r="G3697" s="30"/>
    </row>
    <row r="3698" spans="2:7" x14ac:dyDescent="0.35">
      <c r="B3698" s="28"/>
      <c r="C3698" s="26"/>
      <c r="D3698" s="48"/>
      <c r="E3698" s="48"/>
      <c r="F3698" s="30"/>
      <c r="G3698" s="30"/>
    </row>
    <row r="3699" spans="2:7" x14ac:dyDescent="0.35">
      <c r="B3699" s="28"/>
      <c r="C3699" s="26"/>
      <c r="D3699" s="48"/>
      <c r="E3699" s="48"/>
      <c r="F3699" s="30"/>
      <c r="G3699" s="30"/>
    </row>
    <row r="3700" spans="2:7" x14ac:dyDescent="0.35">
      <c r="B3700" s="28"/>
      <c r="C3700" s="26"/>
      <c r="D3700" s="48"/>
      <c r="E3700" s="48"/>
      <c r="F3700" s="30"/>
      <c r="G3700" s="30"/>
    </row>
    <row r="3701" spans="2:7" x14ac:dyDescent="0.35">
      <c r="B3701" s="28"/>
      <c r="C3701" s="26"/>
      <c r="D3701" s="48"/>
      <c r="E3701" s="48"/>
      <c r="F3701" s="30"/>
      <c r="G3701" s="30"/>
    </row>
    <row r="3702" spans="2:7" x14ac:dyDescent="0.35">
      <c r="B3702" s="28"/>
      <c r="C3702" s="26"/>
      <c r="D3702" s="48"/>
      <c r="E3702" s="48"/>
      <c r="F3702" s="30"/>
      <c r="G3702" s="30"/>
    </row>
    <row r="3703" spans="2:7" x14ac:dyDescent="0.35">
      <c r="B3703" s="28"/>
      <c r="C3703" s="26"/>
      <c r="D3703" s="48"/>
      <c r="E3703" s="48"/>
      <c r="F3703" s="30"/>
      <c r="G3703" s="30"/>
    </row>
    <row r="3704" spans="2:7" x14ac:dyDescent="0.35">
      <c r="B3704" s="28"/>
      <c r="C3704" s="26"/>
      <c r="D3704" s="48"/>
      <c r="E3704" s="48"/>
      <c r="F3704" s="30"/>
      <c r="G3704" s="30"/>
    </row>
    <row r="3705" spans="2:7" x14ac:dyDescent="0.35">
      <c r="B3705" s="28"/>
      <c r="C3705" s="26"/>
      <c r="D3705" s="48"/>
      <c r="E3705" s="48"/>
      <c r="F3705" s="30"/>
      <c r="G3705" s="30"/>
    </row>
    <row r="3706" spans="2:7" x14ac:dyDescent="0.35">
      <c r="B3706" s="28"/>
      <c r="C3706" s="26"/>
      <c r="D3706" s="48"/>
      <c r="E3706" s="48"/>
      <c r="F3706" s="30"/>
      <c r="G3706" s="30"/>
    </row>
    <row r="3707" spans="2:7" x14ac:dyDescent="0.35">
      <c r="B3707" s="28"/>
      <c r="C3707" s="26"/>
      <c r="D3707" s="48"/>
      <c r="E3707" s="48"/>
      <c r="F3707" s="30"/>
      <c r="G3707" s="30"/>
    </row>
    <row r="3708" spans="2:7" x14ac:dyDescent="0.35">
      <c r="B3708" s="28"/>
      <c r="C3708" s="26"/>
      <c r="D3708" s="48"/>
      <c r="E3708" s="48"/>
      <c r="F3708" s="30"/>
      <c r="G3708" s="30"/>
    </row>
    <row r="3709" spans="2:7" x14ac:dyDescent="0.35">
      <c r="B3709" s="28"/>
      <c r="C3709" s="26"/>
      <c r="D3709" s="48"/>
      <c r="E3709" s="48"/>
      <c r="F3709" s="30"/>
      <c r="G3709" s="30"/>
    </row>
    <row r="3710" spans="2:7" x14ac:dyDescent="0.35">
      <c r="B3710" s="28"/>
      <c r="C3710" s="26"/>
      <c r="D3710" s="48"/>
      <c r="E3710" s="48"/>
      <c r="F3710" s="30"/>
      <c r="G3710" s="30"/>
    </row>
    <row r="3711" spans="2:7" x14ac:dyDescent="0.35">
      <c r="B3711" s="28"/>
      <c r="C3711" s="26"/>
      <c r="D3711" s="48"/>
      <c r="E3711" s="48"/>
      <c r="F3711" s="30"/>
      <c r="G3711" s="30"/>
    </row>
    <row r="3712" spans="2:7" x14ac:dyDescent="0.35">
      <c r="B3712" s="28"/>
      <c r="C3712" s="26"/>
      <c r="D3712" s="48"/>
      <c r="E3712" s="48"/>
      <c r="F3712" s="30"/>
      <c r="G3712" s="30"/>
    </row>
    <row r="3713" spans="2:7" x14ac:dyDescent="0.35">
      <c r="B3713" s="28"/>
      <c r="C3713" s="26"/>
      <c r="D3713" s="48"/>
      <c r="E3713" s="48"/>
      <c r="F3713" s="30"/>
      <c r="G3713" s="30"/>
    </row>
    <row r="3714" spans="2:7" x14ac:dyDescent="0.35">
      <c r="B3714" s="28"/>
      <c r="C3714" s="26"/>
      <c r="D3714" s="48"/>
      <c r="E3714" s="48"/>
      <c r="F3714" s="30"/>
      <c r="G3714" s="30"/>
    </row>
    <row r="3715" spans="2:7" x14ac:dyDescent="0.35">
      <c r="B3715" s="28"/>
      <c r="C3715" s="26"/>
      <c r="D3715" s="48"/>
      <c r="E3715" s="48"/>
      <c r="F3715" s="30"/>
      <c r="G3715" s="30"/>
    </row>
    <row r="3716" spans="2:7" x14ac:dyDescent="0.35">
      <c r="B3716" s="28"/>
      <c r="C3716" s="26"/>
      <c r="D3716" s="48"/>
      <c r="E3716" s="48"/>
      <c r="F3716" s="30"/>
      <c r="G3716" s="30"/>
    </row>
    <row r="3717" spans="2:7" x14ac:dyDescent="0.35">
      <c r="B3717" s="28"/>
      <c r="C3717" s="26"/>
      <c r="D3717" s="48"/>
      <c r="E3717" s="48"/>
      <c r="F3717" s="30"/>
      <c r="G3717" s="30"/>
    </row>
    <row r="3718" spans="2:7" x14ac:dyDescent="0.35">
      <c r="B3718" s="28"/>
      <c r="C3718" s="26"/>
      <c r="D3718" s="48"/>
      <c r="E3718" s="48"/>
      <c r="F3718" s="30"/>
      <c r="G3718" s="30"/>
    </row>
    <row r="3719" spans="2:7" x14ac:dyDescent="0.35">
      <c r="B3719" s="28"/>
      <c r="C3719" s="26"/>
      <c r="D3719" s="48"/>
      <c r="E3719" s="48"/>
      <c r="F3719" s="30"/>
      <c r="G3719" s="30"/>
    </row>
    <row r="3720" spans="2:7" x14ac:dyDescent="0.35">
      <c r="B3720" s="28"/>
      <c r="C3720" s="26"/>
      <c r="D3720" s="48"/>
      <c r="E3720" s="48"/>
      <c r="F3720" s="30"/>
      <c r="G3720" s="30"/>
    </row>
    <row r="3721" spans="2:7" x14ac:dyDescent="0.35">
      <c r="B3721" s="28"/>
      <c r="C3721" s="26"/>
      <c r="D3721" s="48"/>
      <c r="E3721" s="48"/>
      <c r="F3721" s="30"/>
      <c r="G3721" s="30"/>
    </row>
    <row r="3722" spans="2:7" x14ac:dyDescent="0.35">
      <c r="B3722" s="28"/>
      <c r="C3722" s="26"/>
      <c r="D3722" s="48"/>
      <c r="E3722" s="48"/>
      <c r="F3722" s="30"/>
      <c r="G3722" s="30"/>
    </row>
    <row r="3723" spans="2:7" x14ac:dyDescent="0.35">
      <c r="B3723" s="28"/>
      <c r="C3723" s="26"/>
      <c r="D3723" s="48"/>
      <c r="E3723" s="48"/>
      <c r="F3723" s="30"/>
      <c r="G3723" s="30"/>
    </row>
    <row r="3724" spans="2:7" x14ac:dyDescent="0.35">
      <c r="B3724" s="28"/>
      <c r="C3724" s="26"/>
      <c r="D3724" s="48"/>
      <c r="E3724" s="48"/>
      <c r="F3724" s="30"/>
      <c r="G3724" s="30"/>
    </row>
    <row r="3725" spans="2:7" x14ac:dyDescent="0.35">
      <c r="B3725" s="28"/>
      <c r="C3725" s="26"/>
      <c r="D3725" s="48"/>
      <c r="E3725" s="48"/>
      <c r="F3725" s="30"/>
      <c r="G3725" s="30"/>
    </row>
    <row r="3726" spans="2:7" x14ac:dyDescent="0.35">
      <c r="B3726" s="28"/>
      <c r="C3726" s="26"/>
      <c r="D3726" s="48"/>
      <c r="E3726" s="48"/>
      <c r="F3726" s="30"/>
      <c r="G3726" s="30"/>
    </row>
    <row r="3727" spans="2:7" x14ac:dyDescent="0.35">
      <c r="B3727" s="28"/>
      <c r="C3727" s="26"/>
      <c r="D3727" s="48"/>
      <c r="E3727" s="48"/>
      <c r="F3727" s="30"/>
      <c r="G3727" s="30"/>
    </row>
    <row r="3728" spans="2:7" x14ac:dyDescent="0.35">
      <c r="B3728" s="28"/>
      <c r="C3728" s="26"/>
      <c r="D3728" s="48"/>
      <c r="E3728" s="48"/>
      <c r="F3728" s="30"/>
      <c r="G3728" s="30"/>
    </row>
    <row r="3729" spans="2:7" x14ac:dyDescent="0.35">
      <c r="B3729" s="28"/>
      <c r="C3729" s="26"/>
      <c r="D3729" s="48"/>
      <c r="E3729" s="48"/>
      <c r="F3729" s="30"/>
      <c r="G3729" s="30"/>
    </row>
    <row r="3730" spans="2:7" x14ac:dyDescent="0.35">
      <c r="B3730" s="28"/>
      <c r="C3730" s="26"/>
      <c r="D3730" s="48"/>
      <c r="E3730" s="48"/>
      <c r="F3730" s="30"/>
      <c r="G3730" s="30"/>
    </row>
    <row r="3731" spans="2:7" x14ac:dyDescent="0.35">
      <c r="B3731" s="28"/>
      <c r="C3731" s="26"/>
      <c r="D3731" s="48"/>
      <c r="E3731" s="48"/>
      <c r="F3731" s="30"/>
      <c r="G3731" s="30"/>
    </row>
    <row r="3732" spans="2:7" x14ac:dyDescent="0.35">
      <c r="B3732" s="28"/>
      <c r="C3732" s="26"/>
      <c r="D3732" s="48"/>
      <c r="E3732" s="48"/>
      <c r="F3732" s="30"/>
      <c r="G3732" s="30"/>
    </row>
    <row r="3733" spans="2:7" x14ac:dyDescent="0.35">
      <c r="B3733" s="28"/>
      <c r="C3733" s="26"/>
      <c r="D3733" s="48"/>
      <c r="E3733" s="48"/>
      <c r="F3733" s="30"/>
      <c r="G3733" s="30"/>
    </row>
    <row r="3734" spans="2:7" x14ac:dyDescent="0.35">
      <c r="B3734" s="28"/>
      <c r="C3734" s="26"/>
      <c r="D3734" s="48"/>
      <c r="E3734" s="48"/>
      <c r="F3734" s="30"/>
      <c r="G3734" s="30"/>
    </row>
    <row r="3735" spans="2:7" x14ac:dyDescent="0.35">
      <c r="B3735" s="28"/>
      <c r="C3735" s="26"/>
      <c r="D3735" s="48"/>
      <c r="E3735" s="48"/>
      <c r="F3735" s="30"/>
      <c r="G3735" s="30"/>
    </row>
    <row r="3736" spans="2:7" x14ac:dyDescent="0.35">
      <c r="B3736" s="28"/>
      <c r="C3736" s="26"/>
      <c r="D3736" s="48"/>
      <c r="E3736" s="48"/>
      <c r="F3736" s="30"/>
      <c r="G3736" s="30"/>
    </row>
    <row r="3737" spans="2:7" x14ac:dyDescent="0.35">
      <c r="B3737" s="28"/>
      <c r="C3737" s="26"/>
      <c r="D3737" s="48"/>
      <c r="E3737" s="48"/>
      <c r="F3737" s="30"/>
      <c r="G3737" s="30"/>
    </row>
    <row r="3738" spans="2:7" x14ac:dyDescent="0.35">
      <c r="B3738" s="28"/>
      <c r="C3738" s="26"/>
      <c r="D3738" s="48"/>
      <c r="E3738" s="48"/>
      <c r="F3738" s="30"/>
      <c r="G3738" s="30"/>
    </row>
    <row r="3739" spans="2:7" x14ac:dyDescent="0.35">
      <c r="B3739" s="28"/>
      <c r="C3739" s="26"/>
      <c r="D3739" s="48"/>
      <c r="E3739" s="48"/>
      <c r="F3739" s="30"/>
      <c r="G3739" s="30"/>
    </row>
    <row r="3740" spans="2:7" x14ac:dyDescent="0.35">
      <c r="B3740" s="28"/>
      <c r="C3740" s="26"/>
      <c r="D3740" s="48"/>
      <c r="E3740" s="48"/>
      <c r="F3740" s="30"/>
      <c r="G3740" s="30"/>
    </row>
    <row r="3741" spans="2:7" x14ac:dyDescent="0.35">
      <c r="B3741" s="28"/>
      <c r="C3741" s="26"/>
      <c r="D3741" s="48"/>
      <c r="E3741" s="48"/>
      <c r="F3741" s="30"/>
      <c r="G3741" s="30"/>
    </row>
    <row r="3742" spans="2:7" x14ac:dyDescent="0.35">
      <c r="B3742" s="28"/>
      <c r="C3742" s="26"/>
      <c r="D3742" s="48"/>
      <c r="E3742" s="48"/>
      <c r="F3742" s="30"/>
      <c r="G3742" s="30"/>
    </row>
    <row r="3743" spans="2:7" x14ac:dyDescent="0.35">
      <c r="B3743" s="28"/>
      <c r="C3743" s="26"/>
      <c r="D3743" s="48"/>
      <c r="E3743" s="48"/>
      <c r="F3743" s="30"/>
      <c r="G3743" s="30"/>
    </row>
    <row r="3744" spans="2:7" x14ac:dyDescent="0.35">
      <c r="B3744" s="28"/>
      <c r="C3744" s="26"/>
      <c r="D3744" s="48"/>
      <c r="E3744" s="48"/>
      <c r="F3744" s="30"/>
      <c r="G3744" s="30"/>
    </row>
    <row r="3745" spans="2:7" x14ac:dyDescent="0.35">
      <c r="B3745" s="28"/>
      <c r="C3745" s="26"/>
      <c r="D3745" s="48"/>
      <c r="E3745" s="48"/>
      <c r="F3745" s="30"/>
      <c r="G3745" s="30"/>
    </row>
    <row r="3746" spans="2:7" x14ac:dyDescent="0.35">
      <c r="B3746" s="28"/>
      <c r="C3746" s="26"/>
      <c r="D3746" s="48"/>
      <c r="E3746" s="48"/>
      <c r="F3746" s="30"/>
      <c r="G3746" s="30"/>
    </row>
    <row r="3747" spans="2:7" x14ac:dyDescent="0.35">
      <c r="B3747" s="28"/>
      <c r="C3747" s="26"/>
      <c r="D3747" s="48"/>
      <c r="E3747" s="48"/>
      <c r="F3747" s="30"/>
      <c r="G3747" s="30"/>
    </row>
    <row r="3748" spans="2:7" x14ac:dyDescent="0.35">
      <c r="B3748" s="28"/>
      <c r="C3748" s="26"/>
      <c r="D3748" s="48"/>
      <c r="E3748" s="48"/>
      <c r="F3748" s="30"/>
      <c r="G3748" s="30"/>
    </row>
    <row r="3749" spans="2:7" x14ac:dyDescent="0.35">
      <c r="B3749" s="28"/>
      <c r="C3749" s="26"/>
      <c r="D3749" s="48"/>
      <c r="E3749" s="48"/>
      <c r="F3749" s="30"/>
      <c r="G3749" s="30"/>
    </row>
    <row r="3750" spans="2:7" x14ac:dyDescent="0.35">
      <c r="B3750" s="28"/>
      <c r="C3750" s="26"/>
      <c r="D3750" s="48"/>
      <c r="E3750" s="48"/>
      <c r="F3750" s="30"/>
      <c r="G3750" s="30"/>
    </row>
    <row r="3751" spans="2:7" x14ac:dyDescent="0.35">
      <c r="B3751" s="28"/>
      <c r="C3751" s="26"/>
      <c r="D3751" s="48"/>
      <c r="E3751" s="48"/>
      <c r="F3751" s="30"/>
      <c r="G3751" s="30"/>
    </row>
    <row r="3752" spans="2:7" x14ac:dyDescent="0.35">
      <c r="B3752" s="28"/>
      <c r="C3752" s="26"/>
      <c r="D3752" s="48"/>
      <c r="E3752" s="48"/>
      <c r="F3752" s="30"/>
      <c r="G3752" s="30"/>
    </row>
    <row r="3753" spans="2:7" x14ac:dyDescent="0.35">
      <c r="B3753" s="28"/>
      <c r="C3753" s="26"/>
      <c r="D3753" s="48"/>
      <c r="E3753" s="48"/>
      <c r="F3753" s="30"/>
      <c r="G3753" s="30"/>
    </row>
    <row r="3754" spans="2:7" x14ac:dyDescent="0.35">
      <c r="B3754" s="28"/>
      <c r="C3754" s="26"/>
      <c r="D3754" s="48"/>
      <c r="E3754" s="48"/>
      <c r="F3754" s="30"/>
      <c r="G3754" s="30"/>
    </row>
    <row r="3755" spans="2:7" x14ac:dyDescent="0.35">
      <c r="B3755" s="28"/>
      <c r="C3755" s="26"/>
      <c r="D3755" s="48"/>
      <c r="E3755" s="48"/>
      <c r="F3755" s="30"/>
      <c r="G3755" s="30"/>
    </row>
    <row r="3756" spans="2:7" x14ac:dyDescent="0.35">
      <c r="B3756" s="28"/>
      <c r="C3756" s="26"/>
      <c r="D3756" s="48"/>
      <c r="E3756" s="48"/>
      <c r="F3756" s="30"/>
      <c r="G3756" s="30"/>
    </row>
    <row r="3757" spans="2:7" x14ac:dyDescent="0.35">
      <c r="B3757" s="28"/>
      <c r="C3757" s="26"/>
      <c r="D3757" s="48"/>
      <c r="E3757" s="48"/>
      <c r="F3757" s="30"/>
      <c r="G3757" s="30"/>
    </row>
    <row r="3758" spans="2:7" x14ac:dyDescent="0.35">
      <c r="B3758" s="28"/>
      <c r="C3758" s="26"/>
      <c r="D3758" s="48"/>
      <c r="E3758" s="48"/>
      <c r="F3758" s="30"/>
      <c r="G3758" s="30"/>
    </row>
    <row r="3759" spans="2:7" x14ac:dyDescent="0.35">
      <c r="B3759" s="28"/>
      <c r="C3759" s="26"/>
      <c r="D3759" s="48"/>
      <c r="E3759" s="48"/>
      <c r="F3759" s="30"/>
      <c r="G3759" s="30"/>
    </row>
    <row r="3760" spans="2:7" x14ac:dyDescent="0.35">
      <c r="B3760" s="28"/>
      <c r="C3760" s="26"/>
      <c r="D3760" s="48"/>
      <c r="E3760" s="48"/>
      <c r="F3760" s="30"/>
      <c r="G3760" s="30"/>
    </row>
    <row r="3761" spans="2:7" x14ac:dyDescent="0.35">
      <c r="B3761" s="28"/>
      <c r="C3761" s="26"/>
      <c r="D3761" s="48"/>
      <c r="E3761" s="48"/>
      <c r="F3761" s="30"/>
      <c r="G3761" s="30"/>
    </row>
    <row r="3762" spans="2:7" x14ac:dyDescent="0.35">
      <c r="B3762" s="28"/>
      <c r="C3762" s="26"/>
      <c r="D3762" s="48"/>
      <c r="E3762" s="48"/>
      <c r="F3762" s="30"/>
      <c r="G3762" s="30"/>
    </row>
    <row r="3763" spans="2:7" x14ac:dyDescent="0.35">
      <c r="B3763" s="28"/>
      <c r="C3763" s="26"/>
      <c r="D3763" s="48"/>
      <c r="E3763" s="48"/>
      <c r="F3763" s="30"/>
      <c r="G3763" s="30"/>
    </row>
    <row r="3764" spans="2:7" x14ac:dyDescent="0.35">
      <c r="B3764" s="28"/>
      <c r="C3764" s="26"/>
      <c r="D3764" s="48"/>
      <c r="E3764" s="48"/>
      <c r="F3764" s="30"/>
      <c r="G3764" s="30"/>
    </row>
    <row r="3765" spans="2:7" x14ac:dyDescent="0.35">
      <c r="B3765" s="28"/>
      <c r="C3765" s="26"/>
      <c r="D3765" s="48"/>
      <c r="E3765" s="48"/>
      <c r="F3765" s="30"/>
      <c r="G3765" s="30"/>
    </row>
    <row r="3766" spans="2:7" x14ac:dyDescent="0.35">
      <c r="B3766" s="28"/>
      <c r="C3766" s="26"/>
      <c r="D3766" s="48"/>
      <c r="E3766" s="48"/>
      <c r="F3766" s="30"/>
      <c r="G3766" s="30"/>
    </row>
    <row r="3767" spans="2:7" x14ac:dyDescent="0.35">
      <c r="B3767" s="28"/>
      <c r="C3767" s="26"/>
      <c r="D3767" s="48"/>
      <c r="E3767" s="48"/>
      <c r="F3767" s="30"/>
      <c r="G3767" s="30"/>
    </row>
    <row r="3768" spans="2:7" x14ac:dyDescent="0.35">
      <c r="B3768" s="28"/>
      <c r="C3768" s="26"/>
      <c r="D3768" s="48"/>
      <c r="E3768" s="48"/>
      <c r="F3768" s="30"/>
      <c r="G3768" s="30"/>
    </row>
    <row r="3769" spans="2:7" x14ac:dyDescent="0.35">
      <c r="B3769" s="28"/>
      <c r="C3769" s="26"/>
      <c r="D3769" s="48"/>
      <c r="E3769" s="48"/>
      <c r="F3769" s="30"/>
      <c r="G3769" s="30"/>
    </row>
    <row r="3770" spans="2:7" x14ac:dyDescent="0.35">
      <c r="B3770" s="28"/>
      <c r="C3770" s="26"/>
      <c r="D3770" s="48"/>
      <c r="E3770" s="48"/>
      <c r="F3770" s="30"/>
      <c r="G3770" s="30"/>
    </row>
    <row r="3771" spans="2:7" x14ac:dyDescent="0.35">
      <c r="B3771" s="28"/>
      <c r="C3771" s="26"/>
      <c r="D3771" s="48"/>
      <c r="E3771" s="48"/>
      <c r="F3771" s="30"/>
      <c r="G3771" s="30"/>
    </row>
    <row r="3772" spans="2:7" x14ac:dyDescent="0.35">
      <c r="B3772" s="28"/>
      <c r="C3772" s="26"/>
      <c r="D3772" s="48"/>
      <c r="E3772" s="48"/>
      <c r="F3772" s="30"/>
      <c r="G3772" s="30"/>
    </row>
    <row r="3773" spans="2:7" x14ac:dyDescent="0.35">
      <c r="B3773" s="28"/>
      <c r="C3773" s="26"/>
      <c r="D3773" s="48"/>
      <c r="E3773" s="48"/>
      <c r="F3773" s="30"/>
      <c r="G3773" s="30"/>
    </row>
    <row r="3774" spans="2:7" x14ac:dyDescent="0.35">
      <c r="B3774" s="28"/>
      <c r="C3774" s="26"/>
      <c r="D3774" s="48"/>
      <c r="E3774" s="48"/>
      <c r="F3774" s="30"/>
      <c r="G3774" s="30"/>
    </row>
    <row r="3775" spans="2:7" x14ac:dyDescent="0.35">
      <c r="B3775" s="28"/>
      <c r="C3775" s="26"/>
      <c r="D3775" s="48"/>
      <c r="E3775" s="48"/>
      <c r="F3775" s="30"/>
      <c r="G3775" s="30"/>
    </row>
    <row r="3776" spans="2:7" x14ac:dyDescent="0.35">
      <c r="B3776" s="28"/>
      <c r="C3776" s="26"/>
      <c r="D3776" s="48"/>
      <c r="E3776" s="48"/>
      <c r="F3776" s="30"/>
      <c r="G3776" s="30"/>
    </row>
    <row r="3777" spans="2:7" x14ac:dyDescent="0.35">
      <c r="B3777" s="28"/>
      <c r="C3777" s="26"/>
      <c r="D3777" s="48"/>
      <c r="E3777" s="48"/>
      <c r="F3777" s="30"/>
      <c r="G3777" s="30"/>
    </row>
    <row r="3778" spans="2:7" x14ac:dyDescent="0.35">
      <c r="B3778" s="28"/>
      <c r="C3778" s="26"/>
      <c r="D3778" s="48"/>
      <c r="E3778" s="48"/>
      <c r="F3778" s="30"/>
      <c r="G3778" s="30"/>
    </row>
    <row r="3779" spans="2:7" x14ac:dyDescent="0.35">
      <c r="B3779" s="28"/>
      <c r="C3779" s="26"/>
      <c r="D3779" s="48"/>
      <c r="E3779" s="48"/>
      <c r="F3779" s="30"/>
      <c r="G3779" s="30"/>
    </row>
    <row r="3780" spans="2:7" x14ac:dyDescent="0.35">
      <c r="B3780" s="28"/>
      <c r="C3780" s="26"/>
      <c r="D3780" s="48"/>
      <c r="E3780" s="48"/>
      <c r="F3780" s="30"/>
      <c r="G3780" s="30"/>
    </row>
    <row r="3781" spans="2:7" x14ac:dyDescent="0.35">
      <c r="B3781" s="28"/>
      <c r="C3781" s="26"/>
      <c r="D3781" s="48"/>
      <c r="E3781" s="48"/>
      <c r="F3781" s="30"/>
      <c r="G3781" s="30"/>
    </row>
    <row r="3782" spans="2:7" x14ac:dyDescent="0.35">
      <c r="B3782" s="28"/>
      <c r="C3782" s="26"/>
      <c r="D3782" s="48"/>
      <c r="E3782" s="48"/>
      <c r="F3782" s="30"/>
      <c r="G3782" s="30"/>
    </row>
    <row r="3783" spans="2:7" x14ac:dyDescent="0.35">
      <c r="B3783" s="28"/>
      <c r="C3783" s="26"/>
      <c r="D3783" s="48"/>
      <c r="E3783" s="48"/>
      <c r="F3783" s="30"/>
      <c r="G3783" s="30"/>
    </row>
    <row r="3784" spans="2:7" x14ac:dyDescent="0.35">
      <c r="B3784" s="28"/>
      <c r="C3784" s="26"/>
      <c r="D3784" s="48"/>
      <c r="E3784" s="48"/>
      <c r="F3784" s="30"/>
      <c r="G3784" s="30"/>
    </row>
    <row r="3785" spans="2:7" x14ac:dyDescent="0.35">
      <c r="B3785" s="28"/>
      <c r="C3785" s="26"/>
      <c r="D3785" s="48"/>
      <c r="E3785" s="48"/>
      <c r="F3785" s="30"/>
      <c r="G3785" s="30"/>
    </row>
    <row r="3786" spans="2:7" x14ac:dyDescent="0.35">
      <c r="B3786" s="28"/>
      <c r="C3786" s="26"/>
      <c r="D3786" s="48"/>
      <c r="E3786" s="48"/>
      <c r="F3786" s="30"/>
      <c r="G3786" s="30"/>
    </row>
    <row r="3787" spans="2:7" x14ac:dyDescent="0.35">
      <c r="B3787" s="28"/>
      <c r="C3787" s="26"/>
      <c r="D3787" s="48"/>
      <c r="E3787" s="48"/>
      <c r="F3787" s="30"/>
      <c r="G3787" s="30"/>
    </row>
    <row r="3788" spans="2:7" x14ac:dyDescent="0.35">
      <c r="B3788" s="28"/>
      <c r="C3788" s="26"/>
      <c r="D3788" s="48"/>
      <c r="E3788" s="48"/>
      <c r="F3788" s="30"/>
      <c r="G3788" s="30"/>
    </row>
    <row r="3789" spans="2:7" x14ac:dyDescent="0.35">
      <c r="B3789" s="28"/>
      <c r="C3789" s="26"/>
      <c r="D3789" s="48"/>
      <c r="E3789" s="48"/>
      <c r="F3789" s="30"/>
      <c r="G3789" s="30"/>
    </row>
    <row r="3790" spans="2:7" x14ac:dyDescent="0.35">
      <c r="B3790" s="28"/>
      <c r="C3790" s="26"/>
      <c r="D3790" s="48"/>
      <c r="E3790" s="48"/>
      <c r="F3790" s="30"/>
      <c r="G3790" s="30"/>
    </row>
    <row r="3791" spans="2:7" x14ac:dyDescent="0.35">
      <c r="B3791" s="28"/>
      <c r="C3791" s="26"/>
      <c r="D3791" s="48"/>
      <c r="E3791" s="48"/>
      <c r="F3791" s="30"/>
      <c r="G3791" s="30"/>
    </row>
    <row r="3792" spans="2:7" x14ac:dyDescent="0.35">
      <c r="B3792" s="28"/>
      <c r="C3792" s="26"/>
      <c r="D3792" s="48"/>
      <c r="E3792" s="48"/>
      <c r="F3792" s="30"/>
      <c r="G3792" s="30"/>
    </row>
    <row r="3793" spans="2:7" x14ac:dyDescent="0.35">
      <c r="B3793" s="28"/>
      <c r="C3793" s="26"/>
      <c r="D3793" s="48"/>
      <c r="E3793" s="48"/>
      <c r="F3793" s="30"/>
      <c r="G3793" s="30"/>
    </row>
    <row r="3794" spans="2:7" x14ac:dyDescent="0.35">
      <c r="B3794" s="28"/>
      <c r="C3794" s="26"/>
      <c r="D3794" s="48"/>
      <c r="E3794" s="48"/>
      <c r="F3794" s="30"/>
      <c r="G3794" s="30"/>
    </row>
    <row r="3795" spans="2:7" x14ac:dyDescent="0.35">
      <c r="B3795" s="28"/>
      <c r="C3795" s="26"/>
      <c r="D3795" s="48"/>
      <c r="E3795" s="48"/>
      <c r="F3795" s="30"/>
      <c r="G3795" s="30"/>
    </row>
    <row r="3796" spans="2:7" x14ac:dyDescent="0.35">
      <c r="B3796" s="28"/>
      <c r="C3796" s="26"/>
      <c r="D3796" s="48"/>
      <c r="E3796" s="48"/>
      <c r="F3796" s="30"/>
      <c r="G3796" s="30"/>
    </row>
    <row r="3797" spans="2:7" x14ac:dyDescent="0.35">
      <c r="B3797" s="28"/>
      <c r="C3797" s="26"/>
      <c r="D3797" s="48"/>
      <c r="E3797" s="48"/>
      <c r="F3797" s="30"/>
      <c r="G3797" s="30"/>
    </row>
    <row r="3798" spans="2:7" x14ac:dyDescent="0.35">
      <c r="B3798" s="28"/>
      <c r="C3798" s="26"/>
      <c r="D3798" s="48"/>
      <c r="E3798" s="48"/>
      <c r="F3798" s="30"/>
      <c r="G3798" s="30"/>
    </row>
    <row r="3799" spans="2:7" x14ac:dyDescent="0.35">
      <c r="B3799" s="28"/>
      <c r="C3799" s="26"/>
      <c r="D3799" s="48"/>
      <c r="E3799" s="48"/>
      <c r="F3799" s="30"/>
      <c r="G3799" s="30"/>
    </row>
    <row r="3800" spans="2:7" x14ac:dyDescent="0.35">
      <c r="B3800" s="28"/>
      <c r="C3800" s="26"/>
      <c r="D3800" s="48"/>
      <c r="E3800" s="48"/>
      <c r="F3800" s="30"/>
      <c r="G3800" s="30"/>
    </row>
    <row r="3801" spans="2:7" x14ac:dyDescent="0.35">
      <c r="B3801" s="28"/>
      <c r="C3801" s="26"/>
      <c r="D3801" s="48"/>
      <c r="E3801" s="48"/>
      <c r="F3801" s="30"/>
      <c r="G3801" s="30"/>
    </row>
    <row r="3802" spans="2:7" x14ac:dyDescent="0.35">
      <c r="B3802" s="28"/>
      <c r="C3802" s="26"/>
      <c r="D3802" s="48"/>
      <c r="E3802" s="48"/>
      <c r="F3802" s="30"/>
      <c r="G3802" s="30"/>
    </row>
    <row r="3803" spans="2:7" x14ac:dyDescent="0.35">
      <c r="B3803" s="28"/>
      <c r="C3803" s="26"/>
      <c r="D3803" s="48"/>
      <c r="E3803" s="48"/>
      <c r="F3803" s="30"/>
      <c r="G3803" s="30"/>
    </row>
    <row r="3804" spans="2:7" x14ac:dyDescent="0.35">
      <c r="B3804" s="28"/>
      <c r="C3804" s="26"/>
      <c r="D3804" s="48"/>
      <c r="E3804" s="48"/>
      <c r="F3804" s="30"/>
      <c r="G3804" s="30"/>
    </row>
    <row r="3805" spans="2:7" x14ac:dyDescent="0.35">
      <c r="B3805" s="28"/>
      <c r="C3805" s="26"/>
      <c r="D3805" s="48"/>
      <c r="E3805" s="48"/>
      <c r="F3805" s="30"/>
      <c r="G3805" s="30"/>
    </row>
    <row r="3806" spans="2:7" x14ac:dyDescent="0.35">
      <c r="B3806" s="28"/>
      <c r="C3806" s="26"/>
      <c r="D3806" s="48"/>
      <c r="E3806" s="48"/>
      <c r="F3806" s="30"/>
      <c r="G3806" s="30"/>
    </row>
    <row r="3807" spans="2:7" x14ac:dyDescent="0.35">
      <c r="B3807" s="28"/>
      <c r="C3807" s="26"/>
      <c r="D3807" s="48"/>
      <c r="E3807" s="48"/>
      <c r="F3807" s="30"/>
      <c r="G3807" s="30"/>
    </row>
    <row r="3808" spans="2:7" x14ac:dyDescent="0.35">
      <c r="B3808" s="28"/>
      <c r="C3808" s="26"/>
      <c r="D3808" s="48"/>
      <c r="E3808" s="48"/>
      <c r="F3808" s="30"/>
      <c r="G3808" s="30"/>
    </row>
    <row r="3809" spans="2:7" x14ac:dyDescent="0.35">
      <c r="B3809" s="28"/>
      <c r="C3809" s="26"/>
      <c r="D3809" s="48"/>
      <c r="E3809" s="48"/>
      <c r="F3809" s="30"/>
      <c r="G3809" s="30"/>
    </row>
    <row r="3810" spans="2:7" x14ac:dyDescent="0.35">
      <c r="B3810" s="28"/>
      <c r="C3810" s="26"/>
      <c r="D3810" s="48"/>
      <c r="E3810" s="48"/>
      <c r="F3810" s="30"/>
      <c r="G3810" s="30"/>
    </row>
    <row r="3811" spans="2:7" x14ac:dyDescent="0.35">
      <c r="B3811" s="28"/>
      <c r="C3811" s="26"/>
      <c r="D3811" s="48"/>
      <c r="E3811" s="48"/>
      <c r="F3811" s="30"/>
      <c r="G3811" s="30"/>
    </row>
    <row r="3812" spans="2:7" x14ac:dyDescent="0.35">
      <c r="B3812" s="28"/>
      <c r="C3812" s="26"/>
      <c r="D3812" s="48"/>
      <c r="E3812" s="48"/>
      <c r="F3812" s="30"/>
      <c r="G3812" s="30"/>
    </row>
    <row r="3813" spans="2:7" x14ac:dyDescent="0.35">
      <c r="B3813" s="28"/>
      <c r="C3813" s="26"/>
      <c r="D3813" s="48"/>
      <c r="E3813" s="48"/>
      <c r="F3813" s="30"/>
      <c r="G3813" s="30"/>
    </row>
    <row r="3814" spans="2:7" x14ac:dyDescent="0.35">
      <c r="B3814" s="28"/>
      <c r="C3814" s="26"/>
      <c r="D3814" s="48"/>
      <c r="E3814" s="48"/>
      <c r="F3814" s="30"/>
      <c r="G3814" s="30"/>
    </row>
    <row r="3815" spans="2:7" x14ac:dyDescent="0.35">
      <c r="B3815" s="28"/>
      <c r="C3815" s="26"/>
      <c r="D3815" s="48"/>
      <c r="E3815" s="48"/>
      <c r="F3815" s="30"/>
      <c r="G3815" s="30"/>
    </row>
    <row r="3816" spans="2:7" x14ac:dyDescent="0.35">
      <c r="B3816" s="28"/>
      <c r="C3816" s="26"/>
      <c r="D3816" s="48"/>
      <c r="E3816" s="48"/>
      <c r="F3816" s="30"/>
      <c r="G3816" s="30"/>
    </row>
    <row r="3817" spans="2:7" x14ac:dyDescent="0.35">
      <c r="B3817" s="28"/>
      <c r="C3817" s="26"/>
      <c r="D3817" s="48"/>
      <c r="E3817" s="48"/>
      <c r="F3817" s="30"/>
      <c r="G3817" s="30"/>
    </row>
    <row r="3818" spans="2:7" x14ac:dyDescent="0.35">
      <c r="B3818" s="28"/>
      <c r="C3818" s="26"/>
      <c r="D3818" s="48"/>
      <c r="E3818" s="48"/>
      <c r="F3818" s="30"/>
      <c r="G3818" s="30"/>
    </row>
    <row r="3819" spans="2:7" x14ac:dyDescent="0.35">
      <c r="B3819" s="28"/>
      <c r="C3819" s="26"/>
      <c r="D3819" s="48"/>
      <c r="E3819" s="48"/>
      <c r="F3819" s="30"/>
      <c r="G3819" s="30"/>
    </row>
    <row r="3820" spans="2:7" x14ac:dyDescent="0.35">
      <c r="B3820" s="28"/>
      <c r="C3820" s="26"/>
      <c r="D3820" s="48"/>
      <c r="E3820" s="48"/>
      <c r="F3820" s="30"/>
      <c r="G3820" s="30"/>
    </row>
    <row r="3821" spans="2:7" x14ac:dyDescent="0.35">
      <c r="B3821" s="28"/>
      <c r="C3821" s="26"/>
      <c r="D3821" s="48"/>
      <c r="E3821" s="48"/>
      <c r="F3821" s="30"/>
      <c r="G3821" s="30"/>
    </row>
    <row r="3822" spans="2:7" x14ac:dyDescent="0.35">
      <c r="B3822" s="28"/>
      <c r="C3822" s="26"/>
      <c r="D3822" s="48"/>
      <c r="E3822" s="48"/>
      <c r="F3822" s="30"/>
      <c r="G3822" s="30"/>
    </row>
    <row r="3823" spans="2:7" x14ac:dyDescent="0.35">
      <c r="B3823" s="28"/>
      <c r="C3823" s="26"/>
      <c r="D3823" s="48"/>
      <c r="E3823" s="48"/>
      <c r="F3823" s="30"/>
      <c r="G3823" s="30"/>
    </row>
    <row r="3824" spans="2:7" x14ac:dyDescent="0.35">
      <c r="B3824" s="28"/>
      <c r="C3824" s="26"/>
      <c r="D3824" s="48"/>
      <c r="E3824" s="48"/>
      <c r="F3824" s="30"/>
      <c r="G3824" s="30"/>
    </row>
    <row r="3825" spans="2:7" x14ac:dyDescent="0.35">
      <c r="B3825" s="28"/>
      <c r="C3825" s="26"/>
      <c r="D3825" s="48"/>
      <c r="E3825" s="48"/>
      <c r="F3825" s="30"/>
      <c r="G3825" s="30"/>
    </row>
    <row r="3826" spans="2:7" x14ac:dyDescent="0.35">
      <c r="B3826" s="28"/>
      <c r="C3826" s="26"/>
      <c r="D3826" s="48"/>
      <c r="E3826" s="48"/>
      <c r="F3826" s="30"/>
      <c r="G3826" s="30"/>
    </row>
    <row r="3827" spans="2:7" x14ac:dyDescent="0.35">
      <c r="B3827" s="28"/>
      <c r="C3827" s="26"/>
      <c r="D3827" s="48"/>
      <c r="E3827" s="48"/>
      <c r="F3827" s="30"/>
      <c r="G3827" s="30"/>
    </row>
    <row r="3828" spans="2:7" x14ac:dyDescent="0.35">
      <c r="B3828" s="28"/>
      <c r="C3828" s="26"/>
      <c r="D3828" s="48"/>
      <c r="E3828" s="48"/>
      <c r="F3828" s="30"/>
      <c r="G3828" s="30"/>
    </row>
    <row r="3829" spans="2:7" x14ac:dyDescent="0.35">
      <c r="B3829" s="28"/>
      <c r="C3829" s="26"/>
      <c r="D3829" s="48"/>
      <c r="E3829" s="48"/>
      <c r="F3829" s="30"/>
      <c r="G3829" s="30"/>
    </row>
    <row r="3830" spans="2:7" x14ac:dyDescent="0.35">
      <c r="B3830" s="28"/>
      <c r="C3830" s="26"/>
      <c r="D3830" s="48"/>
      <c r="E3830" s="48"/>
      <c r="F3830" s="30"/>
      <c r="G3830" s="30"/>
    </row>
    <row r="3831" spans="2:7" x14ac:dyDescent="0.35">
      <c r="B3831" s="28"/>
      <c r="C3831" s="26"/>
      <c r="D3831" s="48"/>
      <c r="E3831" s="48"/>
      <c r="F3831" s="30"/>
      <c r="G3831" s="30"/>
    </row>
    <row r="3832" spans="2:7" x14ac:dyDescent="0.35">
      <c r="B3832" s="28"/>
      <c r="C3832" s="26"/>
      <c r="D3832" s="48"/>
      <c r="E3832" s="48"/>
      <c r="F3832" s="30"/>
      <c r="G3832" s="30"/>
    </row>
    <row r="3833" spans="2:7" x14ac:dyDescent="0.35">
      <c r="B3833" s="28"/>
      <c r="C3833" s="26"/>
      <c r="D3833" s="48"/>
      <c r="E3833" s="48"/>
      <c r="F3833" s="30"/>
      <c r="G3833" s="30"/>
    </row>
    <row r="3834" spans="2:7" x14ac:dyDescent="0.35">
      <c r="B3834" s="28"/>
      <c r="C3834" s="26"/>
      <c r="D3834" s="48"/>
      <c r="E3834" s="48"/>
      <c r="F3834" s="30"/>
      <c r="G3834" s="30"/>
    </row>
    <row r="3835" spans="2:7" x14ac:dyDescent="0.35">
      <c r="B3835" s="28"/>
      <c r="C3835" s="26"/>
      <c r="D3835" s="48"/>
      <c r="E3835" s="48"/>
      <c r="F3835" s="30"/>
      <c r="G3835" s="30"/>
    </row>
    <row r="3836" spans="2:7" x14ac:dyDescent="0.35">
      <c r="B3836" s="28"/>
      <c r="C3836" s="26"/>
      <c r="D3836" s="48"/>
      <c r="E3836" s="48"/>
      <c r="F3836" s="30"/>
      <c r="G3836" s="30"/>
    </row>
    <row r="3837" spans="2:7" x14ac:dyDescent="0.35">
      <c r="B3837" s="28"/>
      <c r="C3837" s="26"/>
      <c r="D3837" s="48"/>
      <c r="E3837" s="48"/>
      <c r="F3837" s="30"/>
      <c r="G3837" s="30"/>
    </row>
    <row r="3838" spans="2:7" x14ac:dyDescent="0.35">
      <c r="B3838" s="28"/>
      <c r="C3838" s="26"/>
      <c r="D3838" s="48"/>
      <c r="E3838" s="48"/>
      <c r="F3838" s="30"/>
      <c r="G3838" s="30"/>
    </row>
    <row r="3839" spans="2:7" x14ac:dyDescent="0.35">
      <c r="B3839" s="28"/>
      <c r="C3839" s="26"/>
      <c r="D3839" s="48"/>
      <c r="E3839" s="48"/>
      <c r="F3839" s="30"/>
      <c r="G3839" s="30"/>
    </row>
    <row r="3840" spans="2:7" x14ac:dyDescent="0.35">
      <c r="B3840" s="28"/>
      <c r="C3840" s="26"/>
      <c r="D3840" s="48"/>
      <c r="E3840" s="48"/>
      <c r="F3840" s="30"/>
      <c r="G3840" s="30"/>
    </row>
    <row r="3841" spans="2:7" x14ac:dyDescent="0.35">
      <c r="B3841" s="28"/>
      <c r="C3841" s="26"/>
      <c r="D3841" s="48"/>
      <c r="E3841" s="48"/>
      <c r="F3841" s="30"/>
      <c r="G3841" s="30"/>
    </row>
    <row r="3842" spans="2:7" x14ac:dyDescent="0.35">
      <c r="B3842" s="28"/>
      <c r="C3842" s="26"/>
      <c r="D3842" s="48"/>
      <c r="E3842" s="48"/>
      <c r="F3842" s="30"/>
      <c r="G3842" s="30"/>
    </row>
    <row r="3843" spans="2:7" x14ac:dyDescent="0.35">
      <c r="B3843" s="28"/>
      <c r="C3843" s="26"/>
      <c r="D3843" s="48"/>
      <c r="E3843" s="48"/>
      <c r="F3843" s="30"/>
      <c r="G3843" s="30"/>
    </row>
    <row r="3844" spans="2:7" x14ac:dyDescent="0.35">
      <c r="B3844" s="28"/>
      <c r="C3844" s="26"/>
      <c r="D3844" s="48"/>
      <c r="E3844" s="48"/>
      <c r="F3844" s="30"/>
      <c r="G3844" s="30"/>
    </row>
    <row r="3845" spans="2:7" x14ac:dyDescent="0.35">
      <c r="B3845" s="28"/>
      <c r="C3845" s="26"/>
      <c r="D3845" s="48"/>
      <c r="E3845" s="48"/>
      <c r="F3845" s="30"/>
      <c r="G3845" s="30"/>
    </row>
    <row r="3846" spans="2:7" x14ac:dyDescent="0.35">
      <c r="B3846" s="28"/>
      <c r="C3846" s="26"/>
      <c r="D3846" s="48"/>
      <c r="E3846" s="48"/>
      <c r="F3846" s="30"/>
      <c r="G3846" s="30"/>
    </row>
    <row r="3847" spans="2:7" x14ac:dyDescent="0.35">
      <c r="B3847" s="28"/>
      <c r="C3847" s="26"/>
      <c r="D3847" s="48"/>
      <c r="E3847" s="48"/>
      <c r="F3847" s="30"/>
      <c r="G3847" s="30"/>
    </row>
    <row r="3848" spans="2:7" x14ac:dyDescent="0.35">
      <c r="B3848" s="28"/>
      <c r="C3848" s="26"/>
      <c r="D3848" s="48"/>
      <c r="E3848" s="48"/>
      <c r="F3848" s="30"/>
      <c r="G3848" s="30"/>
    </row>
    <row r="3849" spans="2:7" x14ac:dyDescent="0.35">
      <c r="B3849" s="28"/>
      <c r="C3849" s="26"/>
      <c r="D3849" s="48"/>
      <c r="E3849" s="48"/>
      <c r="F3849" s="30"/>
      <c r="G3849" s="30"/>
    </row>
    <row r="3850" spans="2:7" x14ac:dyDescent="0.35">
      <c r="B3850" s="28"/>
      <c r="C3850" s="26"/>
      <c r="D3850" s="48"/>
      <c r="E3850" s="48"/>
      <c r="F3850" s="30"/>
      <c r="G3850" s="30"/>
    </row>
    <row r="3851" spans="2:7" x14ac:dyDescent="0.35">
      <c r="B3851" s="28"/>
      <c r="C3851" s="26"/>
      <c r="D3851" s="48"/>
      <c r="E3851" s="48"/>
      <c r="F3851" s="30"/>
      <c r="G3851" s="30"/>
    </row>
    <row r="3852" spans="2:7" x14ac:dyDescent="0.35">
      <c r="B3852" s="28"/>
      <c r="C3852" s="26"/>
      <c r="D3852" s="48"/>
      <c r="E3852" s="48"/>
      <c r="F3852" s="30"/>
      <c r="G3852" s="30"/>
    </row>
    <row r="3853" spans="2:7" x14ac:dyDescent="0.35">
      <c r="B3853" s="28"/>
      <c r="C3853" s="26"/>
      <c r="D3853" s="48"/>
      <c r="E3853" s="48"/>
      <c r="F3853" s="30"/>
      <c r="G3853" s="30"/>
    </row>
    <row r="3854" spans="2:7" x14ac:dyDescent="0.35">
      <c r="B3854" s="28"/>
      <c r="C3854" s="26"/>
      <c r="D3854" s="48"/>
      <c r="E3854" s="48"/>
      <c r="F3854" s="30"/>
      <c r="G3854" s="30"/>
    </row>
    <row r="3855" spans="2:7" x14ac:dyDescent="0.35">
      <c r="B3855" s="28"/>
      <c r="C3855" s="26"/>
      <c r="D3855" s="48"/>
      <c r="E3855" s="48"/>
      <c r="F3855" s="30"/>
      <c r="G3855" s="30"/>
    </row>
    <row r="3856" spans="2:7" x14ac:dyDescent="0.35">
      <c r="B3856" s="28"/>
      <c r="C3856" s="26"/>
      <c r="D3856" s="48"/>
      <c r="E3856" s="48"/>
      <c r="F3856" s="30"/>
      <c r="G3856" s="30"/>
    </row>
    <row r="3857" spans="2:7" x14ac:dyDescent="0.35">
      <c r="B3857" s="28"/>
      <c r="C3857" s="26"/>
      <c r="D3857" s="48"/>
      <c r="E3857" s="48"/>
      <c r="F3857" s="30"/>
      <c r="G3857" s="30"/>
    </row>
    <row r="3858" spans="2:7" x14ac:dyDescent="0.35">
      <c r="B3858" s="28"/>
      <c r="C3858" s="26"/>
      <c r="D3858" s="48"/>
      <c r="E3858" s="48"/>
      <c r="F3858" s="30"/>
      <c r="G3858" s="30"/>
    </row>
    <row r="3859" spans="2:7" x14ac:dyDescent="0.35">
      <c r="B3859" s="28"/>
      <c r="C3859" s="26"/>
      <c r="D3859" s="48"/>
      <c r="E3859" s="48"/>
      <c r="F3859" s="30"/>
      <c r="G3859" s="30"/>
    </row>
    <row r="3860" spans="2:7" x14ac:dyDescent="0.35">
      <c r="B3860" s="28"/>
      <c r="C3860" s="26"/>
      <c r="D3860" s="48"/>
      <c r="E3860" s="48"/>
      <c r="F3860" s="30"/>
      <c r="G3860" s="30"/>
    </row>
    <row r="3861" spans="2:7" x14ac:dyDescent="0.35">
      <c r="B3861" s="28"/>
      <c r="C3861" s="26"/>
      <c r="D3861" s="48"/>
      <c r="E3861" s="48"/>
      <c r="F3861" s="30"/>
      <c r="G3861" s="30"/>
    </row>
    <row r="3862" spans="2:7" x14ac:dyDescent="0.35">
      <c r="B3862" s="28"/>
      <c r="C3862" s="26"/>
      <c r="D3862" s="48"/>
      <c r="E3862" s="48"/>
      <c r="F3862" s="30"/>
      <c r="G3862" s="30"/>
    </row>
    <row r="3863" spans="2:7" x14ac:dyDescent="0.35">
      <c r="B3863" s="28"/>
      <c r="C3863" s="26"/>
      <c r="D3863" s="48"/>
      <c r="E3863" s="48"/>
      <c r="F3863" s="30"/>
      <c r="G3863" s="30"/>
    </row>
    <row r="3864" spans="2:7" x14ac:dyDescent="0.35">
      <c r="B3864" s="28"/>
      <c r="C3864" s="26"/>
      <c r="D3864" s="48"/>
      <c r="E3864" s="48"/>
      <c r="F3864" s="30"/>
      <c r="G3864" s="30"/>
    </row>
    <row r="3865" spans="2:7" x14ac:dyDescent="0.35">
      <c r="B3865" s="28"/>
      <c r="C3865" s="26"/>
      <c r="D3865" s="48"/>
      <c r="E3865" s="48"/>
      <c r="F3865" s="30"/>
      <c r="G3865" s="30"/>
    </row>
    <row r="3866" spans="2:7" x14ac:dyDescent="0.35">
      <c r="B3866" s="28"/>
      <c r="C3866" s="26"/>
      <c r="D3866" s="48"/>
      <c r="E3866" s="48"/>
      <c r="F3866" s="30"/>
      <c r="G3866" s="30"/>
    </row>
    <row r="3867" spans="2:7" x14ac:dyDescent="0.35">
      <c r="B3867" s="28"/>
      <c r="C3867" s="26"/>
      <c r="D3867" s="48"/>
      <c r="E3867" s="48"/>
      <c r="F3867" s="30"/>
      <c r="G3867" s="30"/>
    </row>
    <row r="3868" spans="2:7" x14ac:dyDescent="0.35">
      <c r="B3868" s="28"/>
      <c r="C3868" s="26"/>
      <c r="D3868" s="48"/>
      <c r="E3868" s="48"/>
      <c r="F3868" s="30"/>
      <c r="G3868" s="30"/>
    </row>
    <row r="3869" spans="2:7" x14ac:dyDescent="0.35">
      <c r="B3869" s="28"/>
      <c r="C3869" s="26"/>
      <c r="D3869" s="48"/>
      <c r="E3869" s="48"/>
      <c r="F3869" s="30"/>
      <c r="G3869" s="30"/>
    </row>
    <row r="3870" spans="2:7" x14ac:dyDescent="0.35">
      <c r="B3870" s="28"/>
      <c r="C3870" s="26"/>
      <c r="D3870" s="48"/>
      <c r="E3870" s="48"/>
      <c r="F3870" s="30"/>
      <c r="G3870" s="30"/>
    </row>
    <row r="3871" spans="2:7" x14ac:dyDescent="0.35">
      <c r="B3871" s="28"/>
      <c r="C3871" s="26"/>
      <c r="D3871" s="48"/>
      <c r="E3871" s="48"/>
      <c r="F3871" s="30"/>
      <c r="G3871" s="30"/>
    </row>
    <row r="3872" spans="2:7" x14ac:dyDescent="0.35">
      <c r="B3872" s="28"/>
      <c r="C3872" s="26"/>
      <c r="D3872" s="48"/>
      <c r="E3872" s="48"/>
      <c r="F3872" s="30"/>
      <c r="G3872" s="30"/>
    </row>
    <row r="3873" spans="2:7" x14ac:dyDescent="0.35">
      <c r="B3873" s="28"/>
      <c r="C3873" s="26"/>
      <c r="D3873" s="48"/>
      <c r="E3873" s="48"/>
      <c r="F3873" s="30"/>
      <c r="G3873" s="30"/>
    </row>
    <row r="3874" spans="2:7" x14ac:dyDescent="0.35">
      <c r="B3874" s="28"/>
      <c r="C3874" s="26"/>
      <c r="D3874" s="48"/>
      <c r="E3874" s="48"/>
      <c r="F3874" s="30"/>
      <c r="G3874" s="30"/>
    </row>
    <row r="3875" spans="2:7" x14ac:dyDescent="0.35">
      <c r="B3875" s="28"/>
      <c r="C3875" s="26"/>
      <c r="D3875" s="48"/>
      <c r="E3875" s="48"/>
      <c r="F3875" s="30"/>
      <c r="G3875" s="30"/>
    </row>
    <row r="3876" spans="2:7" x14ac:dyDescent="0.35">
      <c r="B3876" s="28"/>
      <c r="C3876" s="26"/>
      <c r="D3876" s="48"/>
      <c r="E3876" s="48"/>
      <c r="F3876" s="30"/>
      <c r="G3876" s="30"/>
    </row>
    <row r="3877" spans="2:7" x14ac:dyDescent="0.35">
      <c r="B3877" s="28"/>
      <c r="C3877" s="26"/>
      <c r="D3877" s="48"/>
      <c r="E3877" s="48"/>
      <c r="F3877" s="30"/>
      <c r="G3877" s="30"/>
    </row>
    <row r="3878" spans="2:7" x14ac:dyDescent="0.35">
      <c r="B3878" s="28"/>
      <c r="C3878" s="26"/>
      <c r="D3878" s="48"/>
      <c r="E3878" s="48"/>
      <c r="F3878" s="30"/>
      <c r="G3878" s="30"/>
    </row>
    <row r="3879" spans="2:7" x14ac:dyDescent="0.35">
      <c r="B3879" s="28"/>
      <c r="C3879" s="26"/>
      <c r="D3879" s="48"/>
      <c r="E3879" s="48"/>
      <c r="F3879" s="30"/>
      <c r="G3879" s="30"/>
    </row>
    <row r="3880" spans="2:7" x14ac:dyDescent="0.35">
      <c r="B3880" s="28"/>
      <c r="C3880" s="26"/>
      <c r="D3880" s="48"/>
      <c r="E3880" s="48"/>
      <c r="F3880" s="30"/>
      <c r="G3880" s="30"/>
    </row>
    <row r="3881" spans="2:7" x14ac:dyDescent="0.35">
      <c r="B3881" s="28"/>
      <c r="C3881" s="26"/>
      <c r="D3881" s="48"/>
      <c r="E3881" s="48"/>
      <c r="F3881" s="30"/>
      <c r="G3881" s="30"/>
    </row>
    <row r="3882" spans="2:7" x14ac:dyDescent="0.35">
      <c r="B3882" s="28"/>
      <c r="C3882" s="26"/>
      <c r="D3882" s="48"/>
      <c r="E3882" s="48"/>
      <c r="F3882" s="30"/>
      <c r="G3882" s="30"/>
    </row>
    <row r="3883" spans="2:7" x14ac:dyDescent="0.35">
      <c r="B3883" s="28"/>
      <c r="C3883" s="26"/>
      <c r="D3883" s="48"/>
      <c r="E3883" s="48"/>
      <c r="F3883" s="30"/>
      <c r="G3883" s="30"/>
    </row>
    <row r="3884" spans="2:7" x14ac:dyDescent="0.35">
      <c r="B3884" s="28"/>
      <c r="C3884" s="26"/>
      <c r="D3884" s="48"/>
      <c r="E3884" s="48"/>
      <c r="F3884" s="30"/>
      <c r="G3884" s="30"/>
    </row>
    <row r="3885" spans="2:7" x14ac:dyDescent="0.35">
      <c r="B3885" s="28"/>
      <c r="C3885" s="26"/>
      <c r="D3885" s="48"/>
      <c r="E3885" s="48"/>
      <c r="F3885" s="30"/>
      <c r="G3885" s="30"/>
    </row>
    <row r="3886" spans="2:7" x14ac:dyDescent="0.35">
      <c r="B3886" s="28"/>
      <c r="C3886" s="26"/>
      <c r="D3886" s="48"/>
      <c r="E3886" s="48"/>
      <c r="F3886" s="30"/>
      <c r="G3886" s="30"/>
    </row>
    <row r="3887" spans="2:7" x14ac:dyDescent="0.35">
      <c r="B3887" s="28"/>
      <c r="C3887" s="26"/>
      <c r="D3887" s="48"/>
      <c r="E3887" s="48"/>
      <c r="F3887" s="30"/>
      <c r="G3887" s="30"/>
    </row>
    <row r="3888" spans="2:7" x14ac:dyDescent="0.35">
      <c r="B3888" s="28"/>
      <c r="C3888" s="26"/>
      <c r="D3888" s="48"/>
      <c r="E3888" s="48"/>
      <c r="F3888" s="30"/>
      <c r="G3888" s="30"/>
    </row>
    <row r="3889" spans="2:7" x14ac:dyDescent="0.35">
      <c r="B3889" s="28"/>
      <c r="C3889" s="26"/>
      <c r="D3889" s="48"/>
      <c r="E3889" s="48"/>
      <c r="F3889" s="30"/>
      <c r="G3889" s="30"/>
    </row>
    <row r="3890" spans="2:7" x14ac:dyDescent="0.35">
      <c r="B3890" s="28"/>
      <c r="C3890" s="26"/>
      <c r="D3890" s="48"/>
      <c r="E3890" s="48"/>
      <c r="F3890" s="30"/>
      <c r="G3890" s="30"/>
    </row>
    <row r="3891" spans="2:7" x14ac:dyDescent="0.35">
      <c r="B3891" s="28"/>
      <c r="C3891" s="26"/>
      <c r="D3891" s="48"/>
      <c r="E3891" s="48"/>
      <c r="F3891" s="30"/>
      <c r="G3891" s="30"/>
    </row>
    <row r="3892" spans="2:7" x14ac:dyDescent="0.35">
      <c r="B3892" s="28"/>
      <c r="C3892" s="26"/>
      <c r="D3892" s="48"/>
      <c r="E3892" s="48"/>
      <c r="F3892" s="30"/>
      <c r="G3892" s="30"/>
    </row>
    <row r="3893" spans="2:7" x14ac:dyDescent="0.35">
      <c r="B3893" s="28"/>
      <c r="C3893" s="26"/>
      <c r="D3893" s="48"/>
      <c r="E3893" s="48"/>
      <c r="F3893" s="30"/>
      <c r="G3893" s="30"/>
    </row>
    <row r="3894" spans="2:7" x14ac:dyDescent="0.35">
      <c r="B3894" s="28"/>
      <c r="C3894" s="26"/>
      <c r="D3894" s="48"/>
      <c r="E3894" s="48"/>
      <c r="F3894" s="30"/>
      <c r="G3894" s="30"/>
    </row>
    <row r="3895" spans="2:7" x14ac:dyDescent="0.35">
      <c r="B3895" s="28"/>
      <c r="C3895" s="26"/>
      <c r="D3895" s="48"/>
      <c r="E3895" s="48"/>
      <c r="F3895" s="30"/>
      <c r="G3895" s="30"/>
    </row>
    <row r="3896" spans="2:7" x14ac:dyDescent="0.35">
      <c r="B3896" s="28"/>
      <c r="C3896" s="26"/>
      <c r="D3896" s="48"/>
      <c r="E3896" s="48"/>
      <c r="F3896" s="30"/>
      <c r="G3896" s="30"/>
    </row>
    <row r="3897" spans="2:7" x14ac:dyDescent="0.35">
      <c r="B3897" s="28"/>
      <c r="C3897" s="26"/>
      <c r="D3897" s="48"/>
      <c r="E3897" s="48"/>
      <c r="F3897" s="30"/>
      <c r="G3897" s="30"/>
    </row>
    <row r="3898" spans="2:7" x14ac:dyDescent="0.35">
      <c r="B3898" s="28"/>
      <c r="C3898" s="26"/>
      <c r="D3898" s="48"/>
      <c r="E3898" s="48"/>
      <c r="F3898" s="30"/>
      <c r="G3898" s="30"/>
    </row>
    <row r="3899" spans="2:7" x14ac:dyDescent="0.35">
      <c r="B3899" s="28"/>
      <c r="C3899" s="26"/>
      <c r="D3899" s="48"/>
      <c r="E3899" s="48"/>
      <c r="F3899" s="30"/>
      <c r="G3899" s="30"/>
    </row>
    <row r="3900" spans="2:7" x14ac:dyDescent="0.35">
      <c r="B3900" s="28"/>
      <c r="C3900" s="26"/>
      <c r="D3900" s="48"/>
      <c r="E3900" s="48"/>
      <c r="F3900" s="30"/>
      <c r="G3900" s="30"/>
    </row>
    <row r="3901" spans="2:7" x14ac:dyDescent="0.35">
      <c r="B3901" s="28"/>
      <c r="C3901" s="26"/>
      <c r="D3901" s="48"/>
      <c r="E3901" s="48"/>
      <c r="F3901" s="30"/>
      <c r="G3901" s="30"/>
    </row>
    <row r="3902" spans="2:7" x14ac:dyDescent="0.35">
      <c r="B3902" s="28"/>
      <c r="C3902" s="26"/>
      <c r="D3902" s="48"/>
      <c r="E3902" s="48"/>
      <c r="F3902" s="30"/>
      <c r="G3902" s="30"/>
    </row>
    <row r="3903" spans="2:7" x14ac:dyDescent="0.35">
      <c r="B3903" s="28"/>
      <c r="C3903" s="26"/>
      <c r="D3903" s="48"/>
      <c r="E3903" s="48"/>
      <c r="F3903" s="30"/>
      <c r="G3903" s="30"/>
    </row>
    <row r="3904" spans="2:7" x14ac:dyDescent="0.35">
      <c r="B3904" s="28"/>
      <c r="C3904" s="26"/>
      <c r="D3904" s="48"/>
      <c r="E3904" s="48"/>
      <c r="F3904" s="30"/>
      <c r="G3904" s="30"/>
    </row>
    <row r="3905" spans="2:7" x14ac:dyDescent="0.35">
      <c r="B3905" s="28"/>
      <c r="C3905" s="26"/>
      <c r="D3905" s="48"/>
      <c r="E3905" s="48"/>
      <c r="F3905" s="30"/>
      <c r="G3905" s="30"/>
    </row>
    <row r="3906" spans="2:7" x14ac:dyDescent="0.35">
      <c r="B3906" s="28"/>
      <c r="C3906" s="26"/>
      <c r="D3906" s="48"/>
      <c r="E3906" s="48"/>
      <c r="F3906" s="30"/>
      <c r="G3906" s="30"/>
    </row>
    <row r="3907" spans="2:7" x14ac:dyDescent="0.35">
      <c r="B3907" s="28"/>
      <c r="C3907" s="26"/>
      <c r="D3907" s="48"/>
      <c r="E3907" s="48"/>
      <c r="F3907" s="30"/>
      <c r="G3907" s="30"/>
    </row>
    <row r="3908" spans="2:7" x14ac:dyDescent="0.35">
      <c r="B3908" s="28"/>
      <c r="C3908" s="26"/>
      <c r="D3908" s="48"/>
      <c r="E3908" s="48"/>
      <c r="F3908" s="30"/>
      <c r="G3908" s="30"/>
    </row>
    <row r="3909" spans="2:7" x14ac:dyDescent="0.35">
      <c r="B3909" s="28"/>
      <c r="C3909" s="26"/>
      <c r="D3909" s="48"/>
      <c r="E3909" s="48"/>
      <c r="F3909" s="30"/>
      <c r="G3909" s="30"/>
    </row>
    <row r="3910" spans="2:7" x14ac:dyDescent="0.35">
      <c r="B3910" s="28"/>
      <c r="C3910" s="26"/>
      <c r="D3910" s="48"/>
      <c r="E3910" s="48"/>
      <c r="F3910" s="30"/>
      <c r="G3910" s="30"/>
    </row>
    <row r="3911" spans="2:7" x14ac:dyDescent="0.35">
      <c r="B3911" s="28"/>
      <c r="C3911" s="26"/>
      <c r="D3911" s="48"/>
      <c r="E3911" s="48"/>
      <c r="F3911" s="30"/>
      <c r="G3911" s="30"/>
    </row>
    <row r="3912" spans="2:7" x14ac:dyDescent="0.35">
      <c r="B3912" s="28"/>
      <c r="C3912" s="26"/>
      <c r="D3912" s="48"/>
      <c r="E3912" s="48"/>
      <c r="F3912" s="30"/>
      <c r="G3912" s="30"/>
    </row>
    <row r="3913" spans="2:7" x14ac:dyDescent="0.35">
      <c r="B3913" s="28"/>
      <c r="C3913" s="26"/>
      <c r="D3913" s="48"/>
      <c r="E3913" s="48"/>
      <c r="F3913" s="30"/>
      <c r="G3913" s="30"/>
    </row>
    <row r="3914" spans="2:7" x14ac:dyDescent="0.35">
      <c r="B3914" s="28"/>
      <c r="C3914" s="26"/>
      <c r="D3914" s="48"/>
      <c r="E3914" s="48"/>
      <c r="F3914" s="30"/>
      <c r="G3914" s="30"/>
    </row>
    <row r="3915" spans="2:7" x14ac:dyDescent="0.35">
      <c r="B3915" s="28"/>
      <c r="C3915" s="26"/>
      <c r="D3915" s="48"/>
      <c r="E3915" s="48"/>
      <c r="F3915" s="30"/>
      <c r="G3915" s="30"/>
    </row>
    <row r="3916" spans="2:7" x14ac:dyDescent="0.35">
      <c r="B3916" s="28"/>
      <c r="C3916" s="26"/>
      <c r="D3916" s="48"/>
      <c r="E3916" s="48"/>
      <c r="F3916" s="30"/>
      <c r="G3916" s="30"/>
    </row>
    <row r="3917" spans="2:7" x14ac:dyDescent="0.35">
      <c r="B3917" s="28"/>
      <c r="C3917" s="26"/>
      <c r="D3917" s="48"/>
      <c r="E3917" s="48"/>
      <c r="F3917" s="30"/>
      <c r="G3917" s="30"/>
    </row>
    <row r="3918" spans="2:7" x14ac:dyDescent="0.35">
      <c r="B3918" s="28"/>
      <c r="C3918" s="26"/>
      <c r="D3918" s="48"/>
      <c r="E3918" s="48"/>
      <c r="F3918" s="30"/>
      <c r="G3918" s="30"/>
    </row>
    <row r="3919" spans="2:7" x14ac:dyDescent="0.35">
      <c r="B3919" s="28"/>
      <c r="C3919" s="26"/>
      <c r="D3919" s="48"/>
      <c r="E3919" s="48"/>
      <c r="F3919" s="30"/>
      <c r="G3919" s="30"/>
    </row>
    <row r="3920" spans="2:7" x14ac:dyDescent="0.35">
      <c r="B3920" s="28"/>
      <c r="C3920" s="26"/>
      <c r="D3920" s="48"/>
      <c r="E3920" s="48"/>
      <c r="F3920" s="30"/>
      <c r="G3920" s="30"/>
    </row>
    <row r="3921" spans="2:7" x14ac:dyDescent="0.35">
      <c r="B3921" s="28"/>
      <c r="C3921" s="26"/>
      <c r="D3921" s="48"/>
      <c r="E3921" s="48"/>
      <c r="F3921" s="30"/>
      <c r="G3921" s="30"/>
    </row>
    <row r="3922" spans="2:7" x14ac:dyDescent="0.35">
      <c r="B3922" s="28"/>
      <c r="C3922" s="26"/>
      <c r="D3922" s="48"/>
      <c r="E3922" s="48"/>
      <c r="F3922" s="30"/>
      <c r="G3922" s="30"/>
    </row>
    <row r="3923" spans="2:7" x14ac:dyDescent="0.35">
      <c r="B3923" s="28"/>
      <c r="C3923" s="26"/>
      <c r="D3923" s="48"/>
      <c r="E3923" s="48"/>
      <c r="F3923" s="30"/>
      <c r="G3923" s="30"/>
    </row>
    <row r="3924" spans="2:7" x14ac:dyDescent="0.35">
      <c r="B3924" s="28"/>
      <c r="C3924" s="26"/>
      <c r="D3924" s="48"/>
      <c r="E3924" s="48"/>
      <c r="F3924" s="30"/>
      <c r="G3924" s="30"/>
    </row>
    <row r="3925" spans="2:7" x14ac:dyDescent="0.35">
      <c r="B3925" s="28"/>
      <c r="C3925" s="26"/>
      <c r="D3925" s="48"/>
      <c r="E3925" s="48"/>
      <c r="F3925" s="30"/>
      <c r="G3925" s="30"/>
    </row>
    <row r="3926" spans="2:7" x14ac:dyDescent="0.35">
      <c r="B3926" s="28"/>
      <c r="C3926" s="26"/>
      <c r="D3926" s="48"/>
      <c r="E3926" s="48"/>
      <c r="F3926" s="30"/>
      <c r="G3926" s="30"/>
    </row>
    <row r="3927" spans="2:7" x14ac:dyDescent="0.35">
      <c r="B3927" s="28"/>
      <c r="C3927" s="26"/>
      <c r="D3927" s="48"/>
      <c r="E3927" s="48"/>
      <c r="F3927" s="30"/>
      <c r="G3927" s="30"/>
    </row>
    <row r="3928" spans="2:7" x14ac:dyDescent="0.35">
      <c r="B3928" s="28"/>
      <c r="C3928" s="26"/>
      <c r="D3928" s="48"/>
      <c r="E3928" s="48"/>
      <c r="F3928" s="30"/>
      <c r="G3928" s="30"/>
    </row>
    <row r="3929" spans="2:7" x14ac:dyDescent="0.35">
      <c r="B3929" s="28"/>
      <c r="C3929" s="26"/>
      <c r="D3929" s="48"/>
      <c r="E3929" s="48"/>
      <c r="F3929" s="30"/>
      <c r="G3929" s="30"/>
    </row>
    <row r="3930" spans="2:7" x14ac:dyDescent="0.35">
      <c r="B3930" s="28"/>
      <c r="C3930" s="26"/>
      <c r="D3930" s="48"/>
      <c r="E3930" s="48"/>
      <c r="F3930" s="30"/>
      <c r="G3930" s="30"/>
    </row>
    <row r="3931" spans="2:7" x14ac:dyDescent="0.35">
      <c r="B3931" s="28"/>
      <c r="C3931" s="26"/>
      <c r="D3931" s="48"/>
      <c r="E3931" s="48"/>
      <c r="F3931" s="30"/>
      <c r="G3931" s="30"/>
    </row>
    <row r="3932" spans="2:7" x14ac:dyDescent="0.35">
      <c r="B3932" s="28"/>
      <c r="C3932" s="26"/>
      <c r="D3932" s="48"/>
      <c r="E3932" s="48"/>
      <c r="F3932" s="30"/>
      <c r="G3932" s="30"/>
    </row>
    <row r="3933" spans="2:7" x14ac:dyDescent="0.35">
      <c r="B3933" s="28"/>
      <c r="C3933" s="26"/>
      <c r="D3933" s="48"/>
      <c r="E3933" s="48"/>
      <c r="F3933" s="30"/>
      <c r="G3933" s="30"/>
    </row>
    <row r="3934" spans="2:7" x14ac:dyDescent="0.35">
      <c r="B3934" s="28"/>
      <c r="C3934" s="26"/>
      <c r="D3934" s="48"/>
      <c r="E3934" s="48"/>
      <c r="F3934" s="30"/>
      <c r="G3934" s="30"/>
    </row>
    <row r="3935" spans="2:7" x14ac:dyDescent="0.35">
      <c r="B3935" s="28"/>
      <c r="C3935" s="26"/>
      <c r="D3935" s="48"/>
      <c r="E3935" s="48"/>
      <c r="F3935" s="30"/>
      <c r="G3935" s="30"/>
    </row>
    <row r="3936" spans="2:7" x14ac:dyDescent="0.35">
      <c r="B3936" s="28"/>
      <c r="C3936" s="26"/>
      <c r="D3936" s="48"/>
      <c r="E3936" s="48"/>
      <c r="F3936" s="30"/>
      <c r="G3936" s="30"/>
    </row>
    <row r="3937" spans="2:7" x14ac:dyDescent="0.35">
      <c r="B3937" s="28"/>
      <c r="C3937" s="26"/>
      <c r="D3937" s="48"/>
      <c r="E3937" s="48"/>
      <c r="F3937" s="30"/>
      <c r="G3937" s="30"/>
    </row>
    <row r="3938" spans="2:7" x14ac:dyDescent="0.35">
      <c r="B3938" s="28"/>
      <c r="C3938" s="26"/>
      <c r="D3938" s="48"/>
      <c r="E3938" s="48"/>
      <c r="F3938" s="30"/>
      <c r="G3938" s="30"/>
    </row>
    <row r="3939" spans="2:7" x14ac:dyDescent="0.35">
      <c r="B3939" s="28"/>
      <c r="C3939" s="26"/>
      <c r="D3939" s="48"/>
      <c r="E3939" s="48"/>
      <c r="F3939" s="30"/>
      <c r="G3939" s="30"/>
    </row>
    <row r="3940" spans="2:7" x14ac:dyDescent="0.35">
      <c r="B3940" s="28"/>
      <c r="C3940" s="26"/>
      <c r="D3940" s="48"/>
      <c r="E3940" s="48"/>
      <c r="F3940" s="30"/>
      <c r="G3940" s="30"/>
    </row>
    <row r="3941" spans="2:7" x14ac:dyDescent="0.35">
      <c r="B3941" s="28"/>
      <c r="C3941" s="26"/>
      <c r="D3941" s="48"/>
      <c r="E3941" s="48"/>
      <c r="F3941" s="30"/>
      <c r="G3941" s="30"/>
    </row>
    <row r="3942" spans="2:7" x14ac:dyDescent="0.35">
      <c r="B3942" s="28"/>
      <c r="C3942" s="26"/>
      <c r="D3942" s="48"/>
      <c r="E3942" s="48"/>
      <c r="F3942" s="30"/>
      <c r="G3942" s="30"/>
    </row>
    <row r="3943" spans="2:7" x14ac:dyDescent="0.35">
      <c r="B3943" s="28"/>
      <c r="C3943" s="26"/>
      <c r="D3943" s="48"/>
      <c r="E3943" s="48"/>
      <c r="F3943" s="30"/>
      <c r="G3943" s="30"/>
    </row>
    <row r="3944" spans="2:7" x14ac:dyDescent="0.35">
      <c r="B3944" s="28"/>
      <c r="C3944" s="26"/>
      <c r="D3944" s="48"/>
      <c r="E3944" s="48"/>
      <c r="F3944" s="30"/>
      <c r="G3944" s="30"/>
    </row>
    <row r="3945" spans="2:7" x14ac:dyDescent="0.35">
      <c r="B3945" s="28"/>
      <c r="C3945" s="26"/>
      <c r="D3945" s="48"/>
      <c r="E3945" s="48"/>
      <c r="F3945" s="30"/>
      <c r="G3945" s="30"/>
    </row>
    <row r="3946" spans="2:7" x14ac:dyDescent="0.35">
      <c r="B3946" s="28"/>
      <c r="C3946" s="26"/>
      <c r="D3946" s="48"/>
      <c r="E3946" s="48"/>
      <c r="F3946" s="30"/>
      <c r="G3946" s="30"/>
    </row>
    <row r="3947" spans="2:7" x14ac:dyDescent="0.35">
      <c r="B3947" s="28"/>
      <c r="C3947" s="26"/>
      <c r="D3947" s="48"/>
      <c r="E3947" s="48"/>
      <c r="F3947" s="30"/>
      <c r="G3947" s="30"/>
    </row>
    <row r="3948" spans="2:7" x14ac:dyDescent="0.35">
      <c r="B3948" s="28"/>
      <c r="C3948" s="26"/>
      <c r="D3948" s="48"/>
      <c r="E3948" s="48"/>
      <c r="F3948" s="30"/>
      <c r="G3948" s="30"/>
    </row>
    <row r="3949" spans="2:7" x14ac:dyDescent="0.35">
      <c r="B3949" s="28"/>
      <c r="C3949" s="26"/>
      <c r="D3949" s="48"/>
      <c r="E3949" s="48"/>
      <c r="F3949" s="30"/>
      <c r="G3949" s="30"/>
    </row>
    <row r="3950" spans="2:7" x14ac:dyDescent="0.35">
      <c r="B3950" s="28"/>
      <c r="C3950" s="26"/>
      <c r="D3950" s="48"/>
      <c r="E3950" s="48"/>
      <c r="F3950" s="30"/>
      <c r="G3950" s="30"/>
    </row>
    <row r="3951" spans="2:7" x14ac:dyDescent="0.35">
      <c r="B3951" s="28"/>
      <c r="C3951" s="26"/>
      <c r="D3951" s="48"/>
      <c r="E3951" s="48"/>
      <c r="F3951" s="30"/>
      <c r="G3951" s="30"/>
    </row>
    <row r="3952" spans="2:7" x14ac:dyDescent="0.35">
      <c r="B3952" s="28"/>
      <c r="C3952" s="26"/>
      <c r="D3952" s="48"/>
      <c r="E3952" s="48"/>
      <c r="F3952" s="30"/>
      <c r="G3952" s="30"/>
    </row>
    <row r="3953" spans="2:7" x14ac:dyDescent="0.35">
      <c r="B3953" s="28"/>
      <c r="C3953" s="26"/>
      <c r="D3953" s="48"/>
      <c r="E3953" s="48"/>
      <c r="F3953" s="30"/>
      <c r="G3953" s="30"/>
    </row>
    <row r="3954" spans="2:7" x14ac:dyDescent="0.35">
      <c r="B3954" s="28"/>
      <c r="C3954" s="26"/>
      <c r="D3954" s="48"/>
      <c r="E3954" s="48"/>
      <c r="F3954" s="30"/>
      <c r="G3954" s="30"/>
    </row>
    <row r="3955" spans="2:7" x14ac:dyDescent="0.35">
      <c r="B3955" s="28"/>
      <c r="C3955" s="26"/>
      <c r="D3955" s="48"/>
      <c r="E3955" s="48"/>
      <c r="F3955" s="30"/>
      <c r="G3955" s="30"/>
    </row>
    <row r="3956" spans="2:7" x14ac:dyDescent="0.35">
      <c r="B3956" s="28"/>
      <c r="C3956" s="26"/>
      <c r="D3956" s="48"/>
      <c r="E3956" s="48"/>
      <c r="F3956" s="30"/>
      <c r="G3956" s="30"/>
    </row>
    <row r="3957" spans="2:7" x14ac:dyDescent="0.35">
      <c r="B3957" s="28"/>
      <c r="C3957" s="26"/>
      <c r="D3957" s="48"/>
      <c r="E3957" s="48"/>
      <c r="F3957" s="30"/>
      <c r="G3957" s="30"/>
    </row>
    <row r="3958" spans="2:7" x14ac:dyDescent="0.35">
      <c r="B3958" s="28"/>
      <c r="C3958" s="26"/>
      <c r="D3958" s="48"/>
      <c r="E3958" s="48"/>
      <c r="F3958" s="30"/>
      <c r="G3958" s="30"/>
    </row>
    <row r="3959" spans="2:7" x14ac:dyDescent="0.35">
      <c r="B3959" s="28"/>
      <c r="C3959" s="26"/>
      <c r="D3959" s="48"/>
      <c r="E3959" s="48"/>
      <c r="F3959" s="30"/>
      <c r="G3959" s="30"/>
    </row>
    <row r="3960" spans="2:7" x14ac:dyDescent="0.35">
      <c r="B3960" s="28"/>
      <c r="C3960" s="26"/>
      <c r="D3960" s="48"/>
      <c r="E3960" s="48"/>
      <c r="F3960" s="30"/>
      <c r="G3960" s="30"/>
    </row>
    <row r="3961" spans="2:7" x14ac:dyDescent="0.35">
      <c r="B3961" s="28"/>
      <c r="C3961" s="26"/>
      <c r="D3961" s="48"/>
      <c r="E3961" s="48"/>
      <c r="F3961" s="30"/>
      <c r="G3961" s="30"/>
    </row>
    <row r="3962" spans="2:7" x14ac:dyDescent="0.35">
      <c r="B3962" s="28"/>
      <c r="C3962" s="26"/>
      <c r="D3962" s="48"/>
      <c r="E3962" s="48"/>
      <c r="F3962" s="30"/>
      <c r="G3962" s="30"/>
    </row>
    <row r="3963" spans="2:7" x14ac:dyDescent="0.35">
      <c r="B3963" s="28"/>
      <c r="C3963" s="26"/>
      <c r="D3963" s="48"/>
      <c r="E3963" s="48"/>
      <c r="F3963" s="30"/>
      <c r="G3963" s="30"/>
    </row>
    <row r="3964" spans="2:7" x14ac:dyDescent="0.35">
      <c r="B3964" s="28"/>
      <c r="C3964" s="26"/>
      <c r="D3964" s="48"/>
      <c r="E3964" s="48"/>
      <c r="F3964" s="30"/>
      <c r="G3964" s="30"/>
    </row>
    <row r="3965" spans="2:7" x14ac:dyDescent="0.35">
      <c r="B3965" s="28"/>
      <c r="C3965" s="26"/>
      <c r="D3965" s="48"/>
      <c r="E3965" s="48"/>
      <c r="F3965" s="30"/>
      <c r="G3965" s="30"/>
    </row>
    <row r="3966" spans="2:7" x14ac:dyDescent="0.35">
      <c r="B3966" s="28"/>
      <c r="C3966" s="26"/>
      <c r="D3966" s="48"/>
      <c r="E3966" s="48"/>
      <c r="F3966" s="30"/>
      <c r="G3966" s="30"/>
    </row>
    <row r="3967" spans="2:7" x14ac:dyDescent="0.35">
      <c r="B3967" s="28"/>
      <c r="C3967" s="26"/>
      <c r="D3967" s="48"/>
      <c r="E3967" s="48"/>
      <c r="F3967" s="30"/>
      <c r="G3967" s="30"/>
    </row>
    <row r="3968" spans="2:7" x14ac:dyDescent="0.35">
      <c r="B3968" s="28"/>
      <c r="C3968" s="26"/>
      <c r="D3968" s="48"/>
      <c r="E3968" s="48"/>
      <c r="F3968" s="30"/>
      <c r="G3968" s="30"/>
    </row>
    <row r="3969" spans="2:7" x14ac:dyDescent="0.35">
      <c r="B3969" s="28"/>
      <c r="C3969" s="26"/>
      <c r="D3969" s="48"/>
      <c r="E3969" s="48"/>
      <c r="F3969" s="30"/>
      <c r="G3969" s="30"/>
    </row>
    <row r="3970" spans="2:7" x14ac:dyDescent="0.35">
      <c r="B3970" s="28"/>
      <c r="C3970" s="26"/>
      <c r="D3970" s="48"/>
      <c r="E3970" s="48"/>
      <c r="F3970" s="30"/>
      <c r="G3970" s="30"/>
    </row>
    <row r="3971" spans="2:7" x14ac:dyDescent="0.35">
      <c r="B3971" s="28"/>
      <c r="C3971" s="26"/>
      <c r="D3971" s="48"/>
      <c r="E3971" s="48"/>
      <c r="F3971" s="30"/>
      <c r="G3971" s="30"/>
    </row>
    <row r="3972" spans="2:7" x14ac:dyDescent="0.35">
      <c r="B3972" s="28"/>
      <c r="C3972" s="26"/>
      <c r="D3972" s="48"/>
      <c r="E3972" s="48"/>
      <c r="F3972" s="30"/>
      <c r="G3972" s="30"/>
    </row>
    <row r="3973" spans="2:7" x14ac:dyDescent="0.35">
      <c r="B3973" s="28"/>
      <c r="C3973" s="26"/>
      <c r="D3973" s="48"/>
      <c r="E3973" s="48"/>
      <c r="F3973" s="30"/>
      <c r="G3973" s="30"/>
    </row>
    <row r="3974" spans="2:7" x14ac:dyDescent="0.35">
      <c r="B3974" s="28"/>
      <c r="C3974" s="26"/>
      <c r="D3974" s="48"/>
      <c r="E3974" s="48"/>
      <c r="F3974" s="30"/>
      <c r="G3974" s="30"/>
    </row>
    <row r="3975" spans="2:7" x14ac:dyDescent="0.35">
      <c r="B3975" s="28"/>
      <c r="C3975" s="26"/>
      <c r="D3975" s="48"/>
      <c r="E3975" s="48"/>
      <c r="F3975" s="30"/>
      <c r="G3975" s="30"/>
    </row>
    <row r="3976" spans="2:7" x14ac:dyDescent="0.35">
      <c r="B3976" s="28"/>
      <c r="C3976" s="26"/>
      <c r="D3976" s="48"/>
      <c r="E3976" s="48"/>
      <c r="F3976" s="30"/>
      <c r="G3976" s="30"/>
    </row>
    <row r="3977" spans="2:7" x14ac:dyDescent="0.35">
      <c r="B3977" s="28"/>
      <c r="C3977" s="26"/>
      <c r="D3977" s="48"/>
      <c r="E3977" s="48"/>
      <c r="F3977" s="30"/>
      <c r="G3977" s="30"/>
    </row>
    <row r="3978" spans="2:7" x14ac:dyDescent="0.35">
      <c r="B3978" s="28"/>
      <c r="C3978" s="26"/>
      <c r="D3978" s="48"/>
      <c r="E3978" s="48"/>
      <c r="F3978" s="30"/>
      <c r="G3978" s="30"/>
    </row>
    <row r="3979" spans="2:7" x14ac:dyDescent="0.35">
      <c r="B3979" s="28"/>
      <c r="C3979" s="26"/>
      <c r="D3979" s="48"/>
      <c r="E3979" s="48"/>
      <c r="F3979" s="30"/>
      <c r="G3979" s="30"/>
    </row>
    <row r="3980" spans="2:7" x14ac:dyDescent="0.35">
      <c r="B3980" s="28"/>
      <c r="C3980" s="26"/>
      <c r="D3980" s="48"/>
      <c r="E3980" s="48"/>
      <c r="F3980" s="30"/>
      <c r="G3980" s="30"/>
    </row>
    <row r="3981" spans="2:7" x14ac:dyDescent="0.35">
      <c r="B3981" s="28"/>
      <c r="C3981" s="26"/>
      <c r="D3981" s="48"/>
      <c r="E3981" s="48"/>
      <c r="F3981" s="30"/>
      <c r="G3981" s="30"/>
    </row>
    <row r="3982" spans="2:7" x14ac:dyDescent="0.35">
      <c r="B3982" s="28"/>
      <c r="C3982" s="26"/>
      <c r="D3982" s="48"/>
      <c r="E3982" s="48"/>
      <c r="F3982" s="30"/>
      <c r="G3982" s="30"/>
    </row>
    <row r="3983" spans="2:7" x14ac:dyDescent="0.35">
      <c r="B3983" s="28"/>
      <c r="C3983" s="26"/>
      <c r="D3983" s="48"/>
      <c r="E3983" s="48"/>
      <c r="F3983" s="30"/>
      <c r="G3983" s="30"/>
    </row>
    <row r="3984" spans="2:7" x14ac:dyDescent="0.35">
      <c r="B3984" s="28"/>
      <c r="C3984" s="26"/>
      <c r="D3984" s="48"/>
      <c r="E3984" s="48"/>
      <c r="F3984" s="30"/>
      <c r="G3984" s="30"/>
    </row>
    <row r="3985" spans="2:7" x14ac:dyDescent="0.35">
      <c r="B3985" s="28"/>
      <c r="C3985" s="26"/>
      <c r="D3985" s="48"/>
      <c r="E3985" s="48"/>
      <c r="F3985" s="30"/>
      <c r="G3985" s="30"/>
    </row>
    <row r="3986" spans="2:7" x14ac:dyDescent="0.35">
      <c r="B3986" s="28"/>
      <c r="C3986" s="26"/>
      <c r="D3986" s="48"/>
      <c r="E3986" s="48"/>
      <c r="F3986" s="30"/>
      <c r="G3986" s="30"/>
    </row>
    <row r="3987" spans="2:7" x14ac:dyDescent="0.35">
      <c r="B3987" s="28"/>
      <c r="C3987" s="26"/>
      <c r="D3987" s="48"/>
      <c r="E3987" s="48"/>
      <c r="F3987" s="30"/>
      <c r="G3987" s="30"/>
    </row>
    <row r="3988" spans="2:7" x14ac:dyDescent="0.35">
      <c r="B3988" s="28"/>
      <c r="C3988" s="26"/>
      <c r="D3988" s="48"/>
      <c r="E3988" s="48"/>
      <c r="F3988" s="30"/>
      <c r="G3988" s="30"/>
    </row>
    <row r="3989" spans="2:7" x14ac:dyDescent="0.35">
      <c r="B3989" s="28"/>
      <c r="C3989" s="26"/>
      <c r="D3989" s="48"/>
      <c r="E3989" s="48"/>
      <c r="F3989" s="30"/>
      <c r="G3989" s="30"/>
    </row>
    <row r="3990" spans="2:7" x14ac:dyDescent="0.35">
      <c r="B3990" s="28"/>
      <c r="C3990" s="26"/>
      <c r="D3990" s="48"/>
      <c r="E3990" s="48"/>
      <c r="F3990" s="30"/>
      <c r="G3990" s="30"/>
    </row>
    <row r="3991" spans="2:7" x14ac:dyDescent="0.35">
      <c r="B3991" s="28"/>
      <c r="C3991" s="26"/>
      <c r="D3991" s="48"/>
      <c r="E3991" s="48"/>
      <c r="F3991" s="30"/>
      <c r="G3991" s="30"/>
    </row>
    <row r="3992" spans="2:7" x14ac:dyDescent="0.35">
      <c r="B3992" s="28"/>
      <c r="C3992" s="26"/>
      <c r="D3992" s="48"/>
      <c r="E3992" s="48"/>
      <c r="F3992" s="30"/>
      <c r="G3992" s="30"/>
    </row>
    <row r="3993" spans="2:7" x14ac:dyDescent="0.35">
      <c r="B3993" s="28"/>
      <c r="C3993" s="26"/>
      <c r="D3993" s="48"/>
      <c r="E3993" s="48"/>
      <c r="F3993" s="30"/>
      <c r="G3993" s="30"/>
    </row>
    <row r="3994" spans="2:7" x14ac:dyDescent="0.35">
      <c r="B3994" s="28"/>
      <c r="C3994" s="26"/>
      <c r="D3994" s="48"/>
      <c r="E3994" s="48"/>
      <c r="F3994" s="30"/>
      <c r="G3994" s="30"/>
    </row>
    <row r="3995" spans="2:7" x14ac:dyDescent="0.35">
      <c r="B3995" s="28"/>
      <c r="C3995" s="26"/>
      <c r="D3995" s="48"/>
      <c r="E3995" s="48"/>
      <c r="F3995" s="30"/>
      <c r="G3995" s="30"/>
    </row>
    <row r="3996" spans="2:7" x14ac:dyDescent="0.35">
      <c r="B3996" s="28"/>
      <c r="C3996" s="26"/>
      <c r="D3996" s="48"/>
      <c r="E3996" s="48"/>
      <c r="F3996" s="30"/>
      <c r="G3996" s="30"/>
    </row>
    <row r="3997" spans="2:7" x14ac:dyDescent="0.35">
      <c r="B3997" s="28"/>
      <c r="C3997" s="26"/>
      <c r="D3997" s="48"/>
      <c r="E3997" s="48"/>
      <c r="F3997" s="30"/>
      <c r="G3997" s="30"/>
    </row>
    <row r="3998" spans="2:7" x14ac:dyDescent="0.35">
      <c r="B3998" s="28"/>
      <c r="C3998" s="26"/>
      <c r="D3998" s="48"/>
      <c r="E3998" s="48"/>
      <c r="F3998" s="30"/>
      <c r="G3998" s="30"/>
    </row>
    <row r="3999" spans="2:7" x14ac:dyDescent="0.35">
      <c r="B3999" s="28"/>
      <c r="C3999" s="26"/>
      <c r="D3999" s="48"/>
      <c r="E3999" s="48"/>
      <c r="F3999" s="30"/>
      <c r="G3999" s="30"/>
    </row>
    <row r="4000" spans="2:7" x14ac:dyDescent="0.35">
      <c r="B4000" s="28"/>
      <c r="C4000" s="26"/>
      <c r="D4000" s="48"/>
      <c r="E4000" s="48"/>
      <c r="F4000" s="30"/>
      <c r="G4000" s="30"/>
    </row>
    <row r="4001" spans="2:7" x14ac:dyDescent="0.35">
      <c r="B4001" s="28"/>
      <c r="C4001" s="26"/>
      <c r="D4001" s="48"/>
      <c r="E4001" s="48"/>
      <c r="F4001" s="30"/>
      <c r="G4001" s="30"/>
    </row>
    <row r="4002" spans="2:7" x14ac:dyDescent="0.35">
      <c r="B4002" s="28"/>
      <c r="C4002" s="26"/>
      <c r="D4002" s="48"/>
      <c r="E4002" s="48"/>
      <c r="F4002" s="30"/>
      <c r="G4002" s="30"/>
    </row>
    <row r="4003" spans="2:7" x14ac:dyDescent="0.35">
      <c r="B4003" s="28"/>
      <c r="C4003" s="26"/>
      <c r="D4003" s="48"/>
      <c r="E4003" s="48"/>
      <c r="F4003" s="30"/>
      <c r="G4003" s="30"/>
    </row>
    <row r="4004" spans="2:7" x14ac:dyDescent="0.35">
      <c r="B4004" s="28"/>
      <c r="C4004" s="26"/>
      <c r="D4004" s="48"/>
      <c r="E4004" s="48"/>
      <c r="F4004" s="30"/>
      <c r="G4004" s="30"/>
    </row>
    <row r="4005" spans="2:7" x14ac:dyDescent="0.35">
      <c r="B4005" s="28"/>
      <c r="C4005" s="26"/>
      <c r="D4005" s="48"/>
      <c r="E4005" s="48"/>
      <c r="F4005" s="30"/>
      <c r="G4005" s="30"/>
    </row>
    <row r="4006" spans="2:7" x14ac:dyDescent="0.35">
      <c r="B4006" s="28"/>
      <c r="C4006" s="26"/>
      <c r="D4006" s="48"/>
      <c r="E4006" s="48"/>
      <c r="F4006" s="30"/>
      <c r="G4006" s="30"/>
    </row>
    <row r="4007" spans="2:7" x14ac:dyDescent="0.35">
      <c r="B4007" s="28"/>
      <c r="C4007" s="26"/>
      <c r="D4007" s="48"/>
      <c r="E4007" s="48"/>
      <c r="F4007" s="30"/>
      <c r="G4007" s="30"/>
    </row>
    <row r="4008" spans="2:7" x14ac:dyDescent="0.35">
      <c r="B4008" s="28"/>
      <c r="C4008" s="26"/>
      <c r="D4008" s="48"/>
      <c r="E4008" s="48"/>
      <c r="F4008" s="30"/>
      <c r="G4008" s="30"/>
    </row>
    <row r="4009" spans="2:7" x14ac:dyDescent="0.35">
      <c r="B4009" s="28"/>
      <c r="C4009" s="26"/>
      <c r="D4009" s="48"/>
      <c r="E4009" s="48"/>
      <c r="F4009" s="30"/>
      <c r="G4009" s="30"/>
    </row>
    <row r="4010" spans="2:7" x14ac:dyDescent="0.35">
      <c r="B4010" s="28"/>
      <c r="C4010" s="26"/>
      <c r="D4010" s="48"/>
      <c r="E4010" s="48"/>
      <c r="F4010" s="30"/>
      <c r="G4010" s="30"/>
    </row>
    <row r="4011" spans="2:7" x14ac:dyDescent="0.35">
      <c r="B4011" s="28"/>
      <c r="C4011" s="26"/>
      <c r="D4011" s="48"/>
      <c r="E4011" s="48"/>
      <c r="F4011" s="30"/>
      <c r="G4011" s="30"/>
    </row>
    <row r="4012" spans="2:7" x14ac:dyDescent="0.35">
      <c r="B4012" s="28"/>
      <c r="C4012" s="26"/>
      <c r="D4012" s="48"/>
      <c r="E4012" s="48"/>
      <c r="F4012" s="30"/>
      <c r="G4012" s="30"/>
    </row>
    <row r="4013" spans="2:7" x14ac:dyDescent="0.35">
      <c r="B4013" s="28"/>
      <c r="C4013" s="26"/>
      <c r="D4013" s="48"/>
      <c r="E4013" s="48"/>
      <c r="F4013" s="30"/>
      <c r="G4013" s="30"/>
    </row>
    <row r="4014" spans="2:7" x14ac:dyDescent="0.35">
      <c r="B4014" s="28"/>
      <c r="C4014" s="26"/>
      <c r="D4014" s="48"/>
      <c r="E4014" s="48"/>
      <c r="F4014" s="30"/>
      <c r="G4014" s="30"/>
    </row>
    <row r="4015" spans="2:7" x14ac:dyDescent="0.35">
      <c r="B4015" s="28"/>
      <c r="C4015" s="26"/>
      <c r="D4015" s="48"/>
      <c r="E4015" s="48"/>
      <c r="F4015" s="30"/>
      <c r="G4015" s="30"/>
    </row>
    <row r="4016" spans="2:7" x14ac:dyDescent="0.35">
      <c r="B4016" s="28"/>
      <c r="C4016" s="26"/>
      <c r="D4016" s="48"/>
      <c r="E4016" s="48"/>
      <c r="F4016" s="30"/>
      <c r="G4016" s="30"/>
    </row>
    <row r="4017" spans="2:7" x14ac:dyDescent="0.35">
      <c r="B4017" s="28"/>
      <c r="C4017" s="26"/>
      <c r="D4017" s="48"/>
      <c r="E4017" s="48"/>
      <c r="F4017" s="30"/>
      <c r="G4017" s="30"/>
    </row>
    <row r="4018" spans="2:7" x14ac:dyDescent="0.35">
      <c r="B4018" s="28"/>
      <c r="C4018" s="26"/>
      <c r="D4018" s="48"/>
      <c r="E4018" s="48"/>
      <c r="F4018" s="30"/>
      <c r="G4018" s="30"/>
    </row>
    <row r="4019" spans="2:7" x14ac:dyDescent="0.35">
      <c r="B4019" s="28"/>
      <c r="C4019" s="26"/>
      <c r="D4019" s="48"/>
      <c r="E4019" s="48"/>
      <c r="F4019" s="30"/>
      <c r="G4019" s="30"/>
    </row>
    <row r="4020" spans="2:7" x14ac:dyDescent="0.35">
      <c r="B4020" s="28"/>
      <c r="C4020" s="26"/>
      <c r="D4020" s="48"/>
      <c r="E4020" s="48"/>
      <c r="F4020" s="30"/>
      <c r="G4020" s="30"/>
    </row>
    <row r="4021" spans="2:7" x14ac:dyDescent="0.35">
      <c r="B4021" s="28"/>
      <c r="C4021" s="26"/>
      <c r="D4021" s="48"/>
      <c r="E4021" s="48"/>
      <c r="F4021" s="30"/>
      <c r="G4021" s="30"/>
    </row>
    <row r="4022" spans="2:7" x14ac:dyDescent="0.35">
      <c r="B4022" s="28"/>
      <c r="C4022" s="26"/>
      <c r="D4022" s="48"/>
      <c r="E4022" s="48"/>
      <c r="F4022" s="30"/>
      <c r="G4022" s="30"/>
    </row>
    <row r="4023" spans="2:7" x14ac:dyDescent="0.35">
      <c r="B4023" s="28"/>
      <c r="C4023" s="26"/>
      <c r="D4023" s="48"/>
      <c r="E4023" s="48"/>
      <c r="F4023" s="30"/>
      <c r="G4023" s="30"/>
    </row>
    <row r="4024" spans="2:7" x14ac:dyDescent="0.35">
      <c r="B4024" s="28"/>
      <c r="C4024" s="26"/>
      <c r="D4024" s="48"/>
      <c r="E4024" s="48"/>
      <c r="F4024" s="30"/>
      <c r="G4024" s="30"/>
    </row>
    <row r="4025" spans="2:7" x14ac:dyDescent="0.35">
      <c r="B4025" s="28"/>
      <c r="C4025" s="26"/>
      <c r="D4025" s="48"/>
      <c r="E4025" s="48"/>
      <c r="F4025" s="30"/>
      <c r="G4025" s="30"/>
    </row>
    <row r="4026" spans="2:7" x14ac:dyDescent="0.35">
      <c r="B4026" s="28"/>
      <c r="C4026" s="26"/>
      <c r="D4026" s="48"/>
      <c r="E4026" s="48"/>
      <c r="F4026" s="30"/>
      <c r="G4026" s="30"/>
    </row>
    <row r="4027" spans="2:7" x14ac:dyDescent="0.35">
      <c r="B4027" s="28"/>
      <c r="C4027" s="26"/>
      <c r="D4027" s="48"/>
      <c r="E4027" s="48"/>
      <c r="F4027" s="30"/>
      <c r="G4027" s="30"/>
    </row>
    <row r="4028" spans="2:7" x14ac:dyDescent="0.35">
      <c r="B4028" s="28"/>
      <c r="C4028" s="26"/>
      <c r="D4028" s="48"/>
      <c r="E4028" s="48"/>
      <c r="F4028" s="30"/>
      <c r="G4028" s="30"/>
    </row>
    <row r="4029" spans="2:7" x14ac:dyDescent="0.35">
      <c r="B4029" s="28"/>
      <c r="C4029" s="26"/>
      <c r="D4029" s="48"/>
      <c r="E4029" s="48"/>
      <c r="F4029" s="30"/>
      <c r="G4029" s="30"/>
    </row>
    <row r="4030" spans="2:7" x14ac:dyDescent="0.35">
      <c r="B4030" s="28"/>
      <c r="C4030" s="26"/>
      <c r="D4030" s="48"/>
      <c r="E4030" s="48"/>
      <c r="F4030" s="30"/>
      <c r="G4030" s="30"/>
    </row>
    <row r="4031" spans="2:7" x14ac:dyDescent="0.35">
      <c r="B4031" s="28"/>
      <c r="C4031" s="26"/>
      <c r="D4031" s="48"/>
      <c r="E4031" s="48"/>
      <c r="F4031" s="30"/>
      <c r="G4031" s="30"/>
    </row>
    <row r="4032" spans="2:7" x14ac:dyDescent="0.35">
      <c r="B4032" s="28"/>
      <c r="C4032" s="26"/>
      <c r="D4032" s="48"/>
      <c r="E4032" s="48"/>
      <c r="F4032" s="30"/>
      <c r="G4032" s="30"/>
    </row>
    <row r="4033" spans="2:7" x14ac:dyDescent="0.35">
      <c r="B4033" s="28"/>
      <c r="C4033" s="26"/>
      <c r="D4033" s="48"/>
      <c r="E4033" s="48"/>
      <c r="F4033" s="30"/>
      <c r="G4033" s="30"/>
    </row>
    <row r="4034" spans="2:7" x14ac:dyDescent="0.35">
      <c r="B4034" s="28"/>
      <c r="C4034" s="26"/>
      <c r="D4034" s="48"/>
      <c r="E4034" s="48"/>
      <c r="F4034" s="30"/>
      <c r="G4034" s="30"/>
    </row>
    <row r="4035" spans="2:7" x14ac:dyDescent="0.35">
      <c r="B4035" s="28"/>
      <c r="C4035" s="26"/>
      <c r="D4035" s="48"/>
      <c r="E4035" s="48"/>
      <c r="F4035" s="30"/>
      <c r="G4035" s="30"/>
    </row>
    <row r="4036" spans="2:7" x14ac:dyDescent="0.35">
      <c r="B4036" s="28"/>
      <c r="C4036" s="26"/>
      <c r="D4036" s="48"/>
      <c r="E4036" s="48"/>
      <c r="F4036" s="30"/>
      <c r="G4036" s="30"/>
    </row>
    <row r="4037" spans="2:7" x14ac:dyDescent="0.35">
      <c r="B4037" s="28"/>
      <c r="C4037" s="26"/>
      <c r="D4037" s="48"/>
      <c r="E4037" s="48"/>
      <c r="F4037" s="30"/>
      <c r="G4037" s="30"/>
    </row>
    <row r="4038" spans="2:7" x14ac:dyDescent="0.35">
      <c r="B4038" s="28"/>
      <c r="C4038" s="26"/>
      <c r="D4038" s="48"/>
      <c r="E4038" s="48"/>
      <c r="F4038" s="30"/>
      <c r="G4038" s="30"/>
    </row>
    <row r="4039" spans="2:7" x14ac:dyDescent="0.35">
      <c r="B4039" s="28"/>
      <c r="C4039" s="26"/>
      <c r="D4039" s="48"/>
      <c r="E4039" s="48"/>
      <c r="F4039" s="30"/>
      <c r="G4039" s="30"/>
    </row>
    <row r="4040" spans="2:7" x14ac:dyDescent="0.35">
      <c r="B4040" s="28"/>
      <c r="C4040" s="26"/>
      <c r="D4040" s="48"/>
      <c r="E4040" s="48"/>
      <c r="F4040" s="30"/>
      <c r="G4040" s="30"/>
    </row>
    <row r="4041" spans="2:7" x14ac:dyDescent="0.35">
      <c r="B4041" s="28"/>
      <c r="C4041" s="26"/>
      <c r="D4041" s="48"/>
      <c r="E4041" s="48"/>
      <c r="F4041" s="30"/>
      <c r="G4041" s="30"/>
    </row>
    <row r="4042" spans="2:7" x14ac:dyDescent="0.35">
      <c r="B4042" s="28"/>
      <c r="C4042" s="26"/>
      <c r="D4042" s="48"/>
      <c r="E4042" s="48"/>
      <c r="F4042" s="30"/>
      <c r="G4042" s="30"/>
    </row>
    <row r="4043" spans="2:7" x14ac:dyDescent="0.35">
      <c r="B4043" s="28"/>
      <c r="C4043" s="26"/>
      <c r="D4043" s="48"/>
      <c r="E4043" s="48"/>
      <c r="F4043" s="30"/>
      <c r="G4043" s="30"/>
    </row>
    <row r="4044" spans="2:7" x14ac:dyDescent="0.35">
      <c r="B4044" s="28"/>
      <c r="C4044" s="26"/>
      <c r="D4044" s="48"/>
      <c r="E4044" s="48"/>
      <c r="F4044" s="30"/>
      <c r="G4044" s="30"/>
    </row>
    <row r="4045" spans="2:7" x14ac:dyDescent="0.35">
      <c r="B4045" s="28"/>
      <c r="C4045" s="26"/>
      <c r="D4045" s="48"/>
      <c r="E4045" s="48"/>
      <c r="F4045" s="30"/>
      <c r="G4045" s="30"/>
    </row>
    <row r="4046" spans="2:7" x14ac:dyDescent="0.35">
      <c r="B4046" s="28"/>
      <c r="C4046" s="26"/>
      <c r="D4046" s="48"/>
      <c r="E4046" s="48"/>
      <c r="F4046" s="30"/>
      <c r="G4046" s="30"/>
    </row>
    <row r="4047" spans="2:7" x14ac:dyDescent="0.35">
      <c r="B4047" s="28"/>
      <c r="C4047" s="26"/>
      <c r="D4047" s="48"/>
      <c r="E4047" s="48"/>
      <c r="F4047" s="30"/>
      <c r="G4047" s="30"/>
    </row>
    <row r="4048" spans="2:7" x14ac:dyDescent="0.35">
      <c r="B4048" s="28"/>
      <c r="C4048" s="26"/>
      <c r="D4048" s="48"/>
      <c r="E4048" s="48"/>
      <c r="F4048" s="30"/>
      <c r="G4048" s="30"/>
    </row>
    <row r="4049" spans="2:7" x14ac:dyDescent="0.35">
      <c r="B4049" s="28"/>
      <c r="C4049" s="26"/>
      <c r="D4049" s="48"/>
      <c r="E4049" s="48"/>
      <c r="F4049" s="30"/>
      <c r="G4049" s="30"/>
    </row>
    <row r="4050" spans="2:7" x14ac:dyDescent="0.35">
      <c r="B4050" s="28"/>
      <c r="C4050" s="26"/>
      <c r="D4050" s="48"/>
      <c r="E4050" s="48"/>
      <c r="F4050" s="30"/>
      <c r="G4050" s="30"/>
    </row>
    <row r="4051" spans="2:7" x14ac:dyDescent="0.35">
      <c r="B4051" s="28"/>
      <c r="C4051" s="26"/>
      <c r="D4051" s="48"/>
      <c r="E4051" s="48"/>
      <c r="F4051" s="30"/>
      <c r="G4051" s="30"/>
    </row>
    <row r="4052" spans="2:7" x14ac:dyDescent="0.35">
      <c r="B4052" s="28"/>
      <c r="C4052" s="26"/>
      <c r="D4052" s="48"/>
      <c r="E4052" s="48"/>
      <c r="F4052" s="30"/>
      <c r="G4052" s="30"/>
    </row>
    <row r="4053" spans="2:7" x14ac:dyDescent="0.35">
      <c r="B4053" s="28"/>
      <c r="C4053" s="26"/>
      <c r="D4053" s="48"/>
      <c r="E4053" s="48"/>
      <c r="F4053" s="30"/>
      <c r="G4053" s="30"/>
    </row>
    <row r="4054" spans="2:7" x14ac:dyDescent="0.35">
      <c r="B4054" s="28"/>
      <c r="C4054" s="26"/>
      <c r="D4054" s="48"/>
      <c r="E4054" s="48"/>
      <c r="F4054" s="30"/>
      <c r="G4054" s="30"/>
    </row>
    <row r="4055" spans="2:7" x14ac:dyDescent="0.35">
      <c r="B4055" s="28"/>
      <c r="C4055" s="26"/>
      <c r="D4055" s="48"/>
      <c r="E4055" s="48"/>
      <c r="F4055" s="30"/>
      <c r="G4055" s="30"/>
    </row>
    <row r="4056" spans="2:7" x14ac:dyDescent="0.35">
      <c r="B4056" s="28"/>
      <c r="C4056" s="26"/>
      <c r="D4056" s="48"/>
      <c r="E4056" s="48"/>
      <c r="F4056" s="30"/>
      <c r="G4056" s="30"/>
    </row>
    <row r="4057" spans="2:7" x14ac:dyDescent="0.35">
      <c r="B4057" s="28"/>
      <c r="C4057" s="26"/>
      <c r="D4057" s="48"/>
      <c r="E4057" s="48"/>
      <c r="F4057" s="30"/>
      <c r="G4057" s="30"/>
    </row>
    <row r="4058" spans="2:7" x14ac:dyDescent="0.35">
      <c r="B4058" s="28"/>
      <c r="C4058" s="26"/>
      <c r="D4058" s="48"/>
      <c r="E4058" s="48"/>
      <c r="F4058" s="30"/>
      <c r="G4058" s="30"/>
    </row>
    <row r="4059" spans="2:7" x14ac:dyDescent="0.35">
      <c r="B4059" s="28"/>
      <c r="C4059" s="26"/>
      <c r="D4059" s="48"/>
      <c r="E4059" s="48"/>
      <c r="F4059" s="30"/>
      <c r="G4059" s="30"/>
    </row>
    <row r="4060" spans="2:7" x14ac:dyDescent="0.35">
      <c r="B4060" s="28"/>
      <c r="C4060" s="26"/>
      <c r="D4060" s="48"/>
      <c r="E4060" s="48"/>
      <c r="F4060" s="30"/>
      <c r="G4060" s="30"/>
    </row>
    <row r="4061" spans="2:7" x14ac:dyDescent="0.35">
      <c r="B4061" s="28"/>
      <c r="C4061" s="26"/>
      <c r="D4061" s="48"/>
      <c r="E4061" s="48"/>
      <c r="F4061" s="30"/>
      <c r="G4061" s="30"/>
    </row>
    <row r="4062" spans="2:7" x14ac:dyDescent="0.35">
      <c r="B4062" s="28"/>
      <c r="C4062" s="26"/>
      <c r="D4062" s="48"/>
      <c r="E4062" s="48"/>
      <c r="F4062" s="30"/>
      <c r="G4062" s="30"/>
    </row>
    <row r="4063" spans="2:7" x14ac:dyDescent="0.35">
      <c r="B4063" s="28"/>
      <c r="C4063" s="26"/>
      <c r="D4063" s="48"/>
      <c r="E4063" s="48"/>
      <c r="F4063" s="30"/>
      <c r="G4063" s="30"/>
    </row>
    <row r="4064" spans="2:7" x14ac:dyDescent="0.35">
      <c r="B4064" s="28"/>
      <c r="C4064" s="26"/>
      <c r="D4064" s="48"/>
      <c r="E4064" s="48"/>
      <c r="F4064" s="30"/>
      <c r="G4064" s="30"/>
    </row>
    <row r="4065" spans="2:7" x14ac:dyDescent="0.35">
      <c r="B4065" s="28"/>
      <c r="C4065" s="26"/>
      <c r="D4065" s="48"/>
      <c r="E4065" s="48"/>
      <c r="F4065" s="30"/>
      <c r="G4065" s="30"/>
    </row>
    <row r="4066" spans="2:7" x14ac:dyDescent="0.35">
      <c r="B4066" s="28"/>
      <c r="C4066" s="26"/>
      <c r="D4066" s="48"/>
      <c r="E4066" s="48"/>
      <c r="F4066" s="30"/>
      <c r="G4066" s="30"/>
    </row>
    <row r="4067" spans="2:7" x14ac:dyDescent="0.35">
      <c r="B4067" s="28"/>
      <c r="C4067" s="26"/>
      <c r="D4067" s="48"/>
      <c r="E4067" s="48"/>
      <c r="F4067" s="30"/>
      <c r="G4067" s="30"/>
    </row>
    <row r="4068" spans="2:7" x14ac:dyDescent="0.35">
      <c r="B4068" s="28"/>
      <c r="C4068" s="26"/>
      <c r="D4068" s="48"/>
      <c r="E4068" s="48"/>
      <c r="F4068" s="30"/>
      <c r="G4068" s="30"/>
    </row>
    <row r="4069" spans="2:7" x14ac:dyDescent="0.35">
      <c r="B4069" s="28"/>
      <c r="C4069" s="26"/>
      <c r="D4069" s="48"/>
      <c r="E4069" s="48"/>
      <c r="F4069" s="30"/>
      <c r="G4069" s="30"/>
    </row>
    <row r="4070" spans="2:7" x14ac:dyDescent="0.35">
      <c r="B4070" s="28"/>
      <c r="C4070" s="26"/>
      <c r="D4070" s="48"/>
      <c r="E4070" s="48"/>
      <c r="F4070" s="30"/>
      <c r="G4070" s="30"/>
    </row>
    <row r="4071" spans="2:7" x14ac:dyDescent="0.35">
      <c r="B4071" s="28"/>
      <c r="C4071" s="26"/>
      <c r="D4071" s="48"/>
      <c r="E4071" s="48"/>
      <c r="F4071" s="30"/>
      <c r="G4071" s="30"/>
    </row>
    <row r="4072" spans="2:7" x14ac:dyDescent="0.35">
      <c r="B4072" s="28"/>
      <c r="C4072" s="26"/>
      <c r="D4072" s="48"/>
      <c r="E4072" s="48"/>
      <c r="F4072" s="30"/>
      <c r="G4072" s="30"/>
    </row>
    <row r="4073" spans="2:7" x14ac:dyDescent="0.35">
      <c r="B4073" s="28"/>
      <c r="C4073" s="26"/>
      <c r="D4073" s="48"/>
      <c r="E4073" s="48"/>
      <c r="F4073" s="30"/>
      <c r="G4073" s="30"/>
    </row>
    <row r="4074" spans="2:7" x14ac:dyDescent="0.35">
      <c r="B4074" s="28"/>
      <c r="C4074" s="26"/>
      <c r="D4074" s="48"/>
      <c r="E4074" s="48"/>
      <c r="F4074" s="30"/>
      <c r="G4074" s="30"/>
    </row>
    <row r="4075" spans="2:7" x14ac:dyDescent="0.35">
      <c r="B4075" s="28"/>
      <c r="C4075" s="26"/>
      <c r="D4075" s="48"/>
      <c r="E4075" s="48"/>
      <c r="F4075" s="30"/>
      <c r="G4075" s="30"/>
    </row>
    <row r="4076" spans="2:7" x14ac:dyDescent="0.35">
      <c r="B4076" s="28"/>
      <c r="C4076" s="26"/>
      <c r="D4076" s="48"/>
      <c r="E4076" s="48"/>
      <c r="F4076" s="30"/>
      <c r="G4076" s="30"/>
    </row>
    <row r="4077" spans="2:7" x14ac:dyDescent="0.35">
      <c r="B4077" s="28"/>
      <c r="C4077" s="26"/>
      <c r="D4077" s="48"/>
      <c r="E4077" s="48"/>
      <c r="F4077" s="30"/>
      <c r="G4077" s="30"/>
    </row>
    <row r="4078" spans="2:7" x14ac:dyDescent="0.35">
      <c r="B4078" s="28"/>
      <c r="C4078" s="26"/>
      <c r="D4078" s="48"/>
      <c r="E4078" s="48"/>
      <c r="F4078" s="30"/>
      <c r="G4078" s="30"/>
    </row>
    <row r="4079" spans="2:7" x14ac:dyDescent="0.35">
      <c r="B4079" s="28"/>
      <c r="C4079" s="26"/>
      <c r="D4079" s="48"/>
      <c r="E4079" s="48"/>
      <c r="F4079" s="30"/>
      <c r="G4079" s="30"/>
    </row>
    <row r="4080" spans="2:7" x14ac:dyDescent="0.35">
      <c r="B4080" s="28"/>
      <c r="C4080" s="26"/>
      <c r="D4080" s="48"/>
      <c r="E4080" s="48"/>
      <c r="F4080" s="30"/>
      <c r="G4080" s="30"/>
    </row>
    <row r="4081" spans="2:7" x14ac:dyDescent="0.35">
      <c r="B4081" s="28"/>
      <c r="C4081" s="26"/>
      <c r="D4081" s="48"/>
      <c r="E4081" s="48"/>
      <c r="F4081" s="30"/>
      <c r="G4081" s="30"/>
    </row>
    <row r="4082" spans="2:7" x14ac:dyDescent="0.35">
      <c r="B4082" s="28"/>
      <c r="C4082" s="26"/>
      <c r="D4082" s="48"/>
      <c r="E4082" s="48"/>
      <c r="F4082" s="30"/>
      <c r="G4082" s="30"/>
    </row>
    <row r="4083" spans="2:7" x14ac:dyDescent="0.35">
      <c r="B4083" s="28"/>
      <c r="C4083" s="26"/>
      <c r="D4083" s="48"/>
      <c r="E4083" s="48"/>
      <c r="F4083" s="30"/>
      <c r="G4083" s="30"/>
    </row>
    <row r="4084" spans="2:7" x14ac:dyDescent="0.35">
      <c r="B4084" s="28"/>
      <c r="C4084" s="26"/>
      <c r="D4084" s="48"/>
      <c r="E4084" s="48"/>
      <c r="F4084" s="30"/>
      <c r="G4084" s="30"/>
    </row>
    <row r="4085" spans="2:7" x14ac:dyDescent="0.35">
      <c r="B4085" s="28"/>
      <c r="C4085" s="26"/>
      <c r="D4085" s="48"/>
      <c r="E4085" s="48"/>
      <c r="F4085" s="30"/>
      <c r="G4085" s="30"/>
    </row>
    <row r="4086" spans="2:7" x14ac:dyDescent="0.35">
      <c r="B4086" s="28"/>
      <c r="C4086" s="26"/>
      <c r="D4086" s="48"/>
      <c r="E4086" s="48"/>
      <c r="F4086" s="30"/>
      <c r="G4086" s="30"/>
    </row>
    <row r="4087" spans="2:7" x14ac:dyDescent="0.35">
      <c r="B4087" s="28"/>
      <c r="C4087" s="26"/>
      <c r="D4087" s="48"/>
      <c r="E4087" s="48"/>
      <c r="F4087" s="30"/>
      <c r="G4087" s="30"/>
    </row>
    <row r="4088" spans="2:7" x14ac:dyDescent="0.35">
      <c r="B4088" s="28"/>
      <c r="C4088" s="26"/>
      <c r="D4088" s="48"/>
      <c r="E4088" s="48"/>
      <c r="F4088" s="30"/>
      <c r="G4088" s="30"/>
    </row>
    <row r="4089" spans="2:7" x14ac:dyDescent="0.35">
      <c r="B4089" s="28"/>
      <c r="C4089" s="26"/>
      <c r="D4089" s="48"/>
      <c r="E4089" s="48"/>
      <c r="F4089" s="30"/>
      <c r="G4089" s="30"/>
    </row>
    <row r="4090" spans="2:7" x14ac:dyDescent="0.35">
      <c r="B4090" s="28"/>
      <c r="C4090" s="26"/>
      <c r="D4090" s="48"/>
      <c r="E4090" s="48"/>
      <c r="F4090" s="30"/>
      <c r="G4090" s="30"/>
    </row>
    <row r="4091" spans="2:7" x14ac:dyDescent="0.35">
      <c r="B4091" s="28"/>
      <c r="C4091" s="26"/>
      <c r="D4091" s="48"/>
      <c r="E4091" s="48"/>
      <c r="F4091" s="30"/>
      <c r="G4091" s="30"/>
    </row>
    <row r="4092" spans="2:7" x14ac:dyDescent="0.35">
      <c r="B4092" s="28"/>
      <c r="C4092" s="26"/>
      <c r="D4092" s="48"/>
      <c r="E4092" s="48"/>
      <c r="F4092" s="30"/>
      <c r="G4092" s="30"/>
    </row>
    <row r="4093" spans="2:7" x14ac:dyDescent="0.35">
      <c r="B4093" s="28"/>
      <c r="C4093" s="26"/>
      <c r="D4093" s="48"/>
      <c r="E4093" s="48"/>
      <c r="F4093" s="30"/>
      <c r="G4093" s="30"/>
    </row>
    <row r="4094" spans="2:7" x14ac:dyDescent="0.35">
      <c r="B4094" s="28"/>
      <c r="C4094" s="26"/>
      <c r="D4094" s="48"/>
      <c r="E4094" s="48"/>
      <c r="F4094" s="30"/>
      <c r="G4094" s="30"/>
    </row>
    <row r="4095" spans="2:7" x14ac:dyDescent="0.35">
      <c r="B4095" s="28"/>
      <c r="C4095" s="26"/>
      <c r="D4095" s="48"/>
      <c r="E4095" s="48"/>
      <c r="F4095" s="30"/>
      <c r="G4095" s="30"/>
    </row>
    <row r="4096" spans="2:7" x14ac:dyDescent="0.35">
      <c r="B4096" s="28"/>
      <c r="C4096" s="26"/>
      <c r="D4096" s="48"/>
      <c r="E4096" s="48"/>
      <c r="F4096" s="30"/>
      <c r="G4096" s="30"/>
    </row>
    <row r="4097" spans="2:7" x14ac:dyDescent="0.35">
      <c r="B4097" s="28"/>
      <c r="C4097" s="26"/>
      <c r="D4097" s="48"/>
      <c r="E4097" s="48"/>
      <c r="F4097" s="30"/>
      <c r="G4097" s="30"/>
    </row>
    <row r="4098" spans="2:7" x14ac:dyDescent="0.35">
      <c r="B4098" s="28"/>
      <c r="C4098" s="26"/>
      <c r="D4098" s="48"/>
      <c r="E4098" s="48"/>
      <c r="F4098" s="30"/>
      <c r="G4098" s="30"/>
    </row>
    <row r="4099" spans="2:7" x14ac:dyDescent="0.35">
      <c r="B4099" s="28"/>
      <c r="C4099" s="26"/>
      <c r="D4099" s="48"/>
      <c r="E4099" s="48"/>
      <c r="F4099" s="30"/>
      <c r="G4099" s="30"/>
    </row>
    <row r="4100" spans="2:7" x14ac:dyDescent="0.35">
      <c r="B4100" s="28"/>
      <c r="C4100" s="26"/>
      <c r="D4100" s="48"/>
      <c r="E4100" s="48"/>
      <c r="F4100" s="30"/>
      <c r="G4100" s="30"/>
    </row>
    <row r="4101" spans="2:7" x14ac:dyDescent="0.35">
      <c r="B4101" s="28"/>
      <c r="C4101" s="26"/>
      <c r="D4101" s="48"/>
      <c r="E4101" s="48"/>
      <c r="F4101" s="30"/>
      <c r="G4101" s="30"/>
    </row>
    <row r="4102" spans="2:7" x14ac:dyDescent="0.35">
      <c r="B4102" s="28"/>
      <c r="C4102" s="26"/>
      <c r="D4102" s="48"/>
      <c r="E4102" s="48"/>
      <c r="F4102" s="30"/>
      <c r="G4102" s="30"/>
    </row>
    <row r="4103" spans="2:7" x14ac:dyDescent="0.35">
      <c r="B4103" s="28"/>
      <c r="C4103" s="26"/>
      <c r="D4103" s="48"/>
      <c r="E4103" s="48"/>
      <c r="F4103" s="30"/>
      <c r="G4103" s="30"/>
    </row>
    <row r="4104" spans="2:7" x14ac:dyDescent="0.35">
      <c r="B4104" s="28"/>
      <c r="C4104" s="26"/>
      <c r="D4104" s="48"/>
      <c r="E4104" s="48"/>
      <c r="F4104" s="30"/>
      <c r="G4104" s="30"/>
    </row>
    <row r="4105" spans="2:7" x14ac:dyDescent="0.35">
      <c r="B4105" s="28"/>
      <c r="C4105" s="26"/>
      <c r="D4105" s="48"/>
      <c r="E4105" s="48"/>
      <c r="F4105" s="30"/>
      <c r="G4105" s="30"/>
    </row>
    <row r="4106" spans="2:7" x14ac:dyDescent="0.35">
      <c r="B4106" s="28"/>
      <c r="C4106" s="26"/>
      <c r="D4106" s="48"/>
      <c r="E4106" s="48"/>
      <c r="F4106" s="30"/>
      <c r="G4106" s="30"/>
    </row>
    <row r="4107" spans="2:7" x14ac:dyDescent="0.35">
      <c r="B4107" s="28"/>
      <c r="C4107" s="26"/>
      <c r="D4107" s="48"/>
      <c r="E4107" s="48"/>
      <c r="F4107" s="30"/>
      <c r="G4107" s="30"/>
    </row>
    <row r="4108" spans="2:7" x14ac:dyDescent="0.35">
      <c r="B4108" s="28"/>
      <c r="C4108" s="26"/>
      <c r="D4108" s="48"/>
      <c r="E4108" s="48"/>
      <c r="F4108" s="30"/>
      <c r="G4108" s="30"/>
    </row>
    <row r="4109" spans="2:7" x14ac:dyDescent="0.35">
      <c r="B4109" s="28"/>
      <c r="C4109" s="26"/>
      <c r="D4109" s="48"/>
      <c r="E4109" s="48"/>
      <c r="F4109" s="30"/>
      <c r="G4109" s="30"/>
    </row>
    <row r="4110" spans="2:7" x14ac:dyDescent="0.35">
      <c r="B4110" s="28"/>
      <c r="C4110" s="26"/>
      <c r="D4110" s="48"/>
      <c r="E4110" s="48"/>
      <c r="F4110" s="30"/>
      <c r="G4110" s="30"/>
    </row>
    <row r="4111" spans="2:7" x14ac:dyDescent="0.35">
      <c r="B4111" s="28"/>
      <c r="C4111" s="26"/>
      <c r="D4111" s="48"/>
      <c r="E4111" s="48"/>
      <c r="F4111" s="30"/>
      <c r="G4111" s="30"/>
    </row>
    <row r="4112" spans="2:7" x14ac:dyDescent="0.35">
      <c r="B4112" s="28"/>
      <c r="C4112" s="26"/>
      <c r="D4112" s="48"/>
      <c r="E4112" s="48"/>
      <c r="F4112" s="30"/>
      <c r="G4112" s="30"/>
    </row>
    <row r="4113" spans="2:7" x14ac:dyDescent="0.35">
      <c r="B4113" s="28"/>
      <c r="C4113" s="26"/>
      <c r="D4113" s="48"/>
      <c r="E4113" s="48"/>
      <c r="F4113" s="30"/>
      <c r="G4113" s="30"/>
    </row>
    <row r="4114" spans="2:7" x14ac:dyDescent="0.35">
      <c r="B4114" s="28"/>
      <c r="C4114" s="26"/>
      <c r="D4114" s="48"/>
      <c r="E4114" s="48"/>
      <c r="F4114" s="30"/>
      <c r="G4114" s="30"/>
    </row>
    <row r="4115" spans="2:7" x14ac:dyDescent="0.35">
      <c r="B4115" s="28"/>
      <c r="C4115" s="26"/>
      <c r="D4115" s="48"/>
      <c r="E4115" s="48"/>
      <c r="F4115" s="30"/>
      <c r="G4115" s="30"/>
    </row>
    <row r="4116" spans="2:7" x14ac:dyDescent="0.35">
      <c r="B4116" s="28"/>
      <c r="C4116" s="26"/>
      <c r="D4116" s="48"/>
      <c r="E4116" s="48"/>
      <c r="F4116" s="30"/>
      <c r="G4116" s="30"/>
    </row>
    <row r="4117" spans="2:7" x14ac:dyDescent="0.35">
      <c r="B4117" s="28"/>
      <c r="C4117" s="26"/>
      <c r="D4117" s="48"/>
      <c r="E4117" s="48"/>
      <c r="F4117" s="30"/>
      <c r="G4117" s="30"/>
    </row>
    <row r="4118" spans="2:7" x14ac:dyDescent="0.35">
      <c r="B4118" s="28"/>
      <c r="C4118" s="26"/>
      <c r="D4118" s="48"/>
      <c r="E4118" s="48"/>
      <c r="F4118" s="30"/>
      <c r="G4118" s="30"/>
    </row>
    <row r="4119" spans="2:7" x14ac:dyDescent="0.35">
      <c r="B4119" s="28"/>
      <c r="C4119" s="26"/>
      <c r="D4119" s="48"/>
      <c r="E4119" s="48"/>
      <c r="F4119" s="30"/>
      <c r="G4119" s="30"/>
    </row>
    <row r="4120" spans="2:7" x14ac:dyDescent="0.35">
      <c r="B4120" s="28"/>
      <c r="C4120" s="26"/>
      <c r="D4120" s="48"/>
      <c r="E4120" s="48"/>
      <c r="F4120" s="30"/>
      <c r="G4120" s="30"/>
    </row>
    <row r="4121" spans="2:7" x14ac:dyDescent="0.35">
      <c r="B4121" s="28"/>
      <c r="C4121" s="26"/>
      <c r="D4121" s="48"/>
      <c r="E4121" s="48"/>
      <c r="F4121" s="30"/>
      <c r="G4121" s="30"/>
    </row>
    <row r="4122" spans="2:7" x14ac:dyDescent="0.35">
      <c r="B4122" s="28"/>
      <c r="C4122" s="26"/>
      <c r="D4122" s="48"/>
      <c r="E4122" s="48"/>
      <c r="F4122" s="30"/>
      <c r="G4122" s="30"/>
    </row>
    <row r="4123" spans="2:7" x14ac:dyDescent="0.35">
      <c r="B4123" s="28"/>
      <c r="C4123" s="26"/>
      <c r="D4123" s="48"/>
      <c r="E4123" s="48"/>
      <c r="F4123" s="30"/>
      <c r="G4123" s="30"/>
    </row>
    <row r="4124" spans="2:7" x14ac:dyDescent="0.35">
      <c r="B4124" s="28"/>
      <c r="C4124" s="26"/>
      <c r="D4124" s="48"/>
      <c r="E4124" s="48"/>
      <c r="F4124" s="30"/>
      <c r="G4124" s="30"/>
    </row>
    <row r="4125" spans="2:7" x14ac:dyDescent="0.35">
      <c r="B4125" s="28"/>
      <c r="C4125" s="26"/>
      <c r="D4125" s="48"/>
      <c r="E4125" s="48"/>
      <c r="F4125" s="30"/>
      <c r="G4125" s="30"/>
    </row>
    <row r="4126" spans="2:7" x14ac:dyDescent="0.35">
      <c r="B4126" s="28"/>
      <c r="C4126" s="26"/>
      <c r="D4126" s="48"/>
      <c r="E4126" s="48"/>
      <c r="F4126" s="30"/>
      <c r="G4126" s="30"/>
    </row>
    <row r="4127" spans="2:7" x14ac:dyDescent="0.35">
      <c r="B4127" s="28"/>
      <c r="C4127" s="26"/>
      <c r="D4127" s="48"/>
      <c r="E4127" s="48"/>
      <c r="F4127" s="30"/>
      <c r="G4127" s="30"/>
    </row>
    <row r="4128" spans="2:7" x14ac:dyDescent="0.35">
      <c r="B4128" s="28"/>
      <c r="C4128" s="26"/>
      <c r="D4128" s="48"/>
      <c r="E4128" s="48"/>
      <c r="F4128" s="30"/>
      <c r="G4128" s="30"/>
    </row>
    <row r="4129" spans="2:7" x14ac:dyDescent="0.35">
      <c r="B4129" s="28"/>
      <c r="C4129" s="26"/>
      <c r="D4129" s="48"/>
      <c r="E4129" s="48"/>
      <c r="F4129" s="30"/>
      <c r="G4129" s="30"/>
    </row>
    <row r="4130" spans="2:7" x14ac:dyDescent="0.35">
      <c r="B4130" s="28"/>
      <c r="C4130" s="26"/>
      <c r="D4130" s="48"/>
      <c r="E4130" s="48"/>
      <c r="F4130" s="30"/>
      <c r="G4130" s="30"/>
    </row>
    <row r="4131" spans="2:7" x14ac:dyDescent="0.35">
      <c r="B4131" s="28"/>
      <c r="C4131" s="26"/>
      <c r="D4131" s="48"/>
      <c r="E4131" s="48"/>
      <c r="F4131" s="30"/>
      <c r="G4131" s="30"/>
    </row>
    <row r="4132" spans="2:7" x14ac:dyDescent="0.35">
      <c r="B4132" s="28"/>
      <c r="C4132" s="26"/>
      <c r="D4132" s="48"/>
      <c r="E4132" s="48"/>
      <c r="F4132" s="30"/>
      <c r="G4132" s="30"/>
    </row>
    <row r="4133" spans="2:7" x14ac:dyDescent="0.35">
      <c r="B4133" s="28"/>
      <c r="C4133" s="26"/>
      <c r="D4133" s="48"/>
      <c r="E4133" s="48"/>
      <c r="F4133" s="30"/>
      <c r="G4133" s="30"/>
    </row>
    <row r="4134" spans="2:7" x14ac:dyDescent="0.35">
      <c r="B4134" s="28"/>
      <c r="C4134" s="26"/>
      <c r="D4134" s="48"/>
      <c r="E4134" s="48"/>
      <c r="F4134" s="30"/>
      <c r="G4134" s="30"/>
    </row>
    <row r="4135" spans="2:7" x14ac:dyDescent="0.35">
      <c r="B4135" s="28"/>
      <c r="C4135" s="26"/>
      <c r="D4135" s="48"/>
      <c r="E4135" s="48"/>
      <c r="F4135" s="30"/>
      <c r="G4135" s="30"/>
    </row>
    <row r="4136" spans="2:7" x14ac:dyDescent="0.35">
      <c r="B4136" s="28"/>
      <c r="C4136" s="26"/>
      <c r="D4136" s="48"/>
      <c r="E4136" s="48"/>
      <c r="F4136" s="30"/>
      <c r="G4136" s="30"/>
    </row>
    <row r="4137" spans="2:7" x14ac:dyDescent="0.35">
      <c r="B4137" s="28"/>
      <c r="C4137" s="26"/>
      <c r="D4137" s="48"/>
      <c r="E4137" s="48"/>
      <c r="F4137" s="30"/>
      <c r="G4137" s="30"/>
    </row>
    <row r="4138" spans="2:7" x14ac:dyDescent="0.35">
      <c r="B4138" s="28"/>
      <c r="C4138" s="26"/>
      <c r="D4138" s="48"/>
      <c r="E4138" s="48"/>
      <c r="F4138" s="30"/>
      <c r="G4138" s="30"/>
    </row>
    <row r="4139" spans="2:7" x14ac:dyDescent="0.35">
      <c r="B4139" s="28"/>
      <c r="C4139" s="26"/>
      <c r="D4139" s="48"/>
      <c r="E4139" s="48"/>
      <c r="F4139" s="30"/>
      <c r="G4139" s="30"/>
    </row>
    <row r="4140" spans="2:7" x14ac:dyDescent="0.35">
      <c r="B4140" s="28"/>
      <c r="C4140" s="26"/>
      <c r="D4140" s="48"/>
      <c r="E4140" s="48"/>
      <c r="F4140" s="30"/>
      <c r="G4140" s="30"/>
    </row>
    <row r="4141" spans="2:7" x14ac:dyDescent="0.35">
      <c r="B4141" s="28"/>
      <c r="C4141" s="26"/>
      <c r="D4141" s="48"/>
      <c r="E4141" s="48"/>
      <c r="F4141" s="30"/>
      <c r="G4141" s="30"/>
    </row>
    <row r="4142" spans="2:7" x14ac:dyDescent="0.35">
      <c r="B4142" s="28"/>
      <c r="C4142" s="26"/>
      <c r="D4142" s="48"/>
      <c r="E4142" s="48"/>
      <c r="F4142" s="30"/>
      <c r="G4142" s="30"/>
    </row>
    <row r="4143" spans="2:7" x14ac:dyDescent="0.35">
      <c r="B4143" s="28"/>
      <c r="C4143" s="26"/>
      <c r="D4143" s="48"/>
      <c r="E4143" s="48"/>
      <c r="F4143" s="30"/>
      <c r="G4143" s="30"/>
    </row>
    <row r="4144" spans="2:7" x14ac:dyDescent="0.35">
      <c r="B4144" s="28"/>
      <c r="C4144" s="26"/>
      <c r="D4144" s="48"/>
      <c r="E4144" s="48"/>
      <c r="F4144" s="30"/>
      <c r="G4144" s="30"/>
    </row>
    <row r="4145" spans="2:7" x14ac:dyDescent="0.35">
      <c r="B4145" s="28"/>
      <c r="C4145" s="26"/>
      <c r="D4145" s="48"/>
      <c r="E4145" s="48"/>
      <c r="F4145" s="30"/>
      <c r="G4145" s="30"/>
    </row>
    <row r="4146" spans="2:7" x14ac:dyDescent="0.35">
      <c r="B4146" s="28"/>
      <c r="C4146" s="26"/>
      <c r="D4146" s="48"/>
      <c r="E4146" s="48"/>
      <c r="F4146" s="30"/>
      <c r="G4146" s="30"/>
    </row>
    <row r="4147" spans="2:7" x14ac:dyDescent="0.35">
      <c r="B4147" s="28"/>
      <c r="C4147" s="26"/>
      <c r="D4147" s="48"/>
      <c r="E4147" s="48"/>
      <c r="F4147" s="30"/>
      <c r="G4147" s="30"/>
    </row>
    <row r="4148" spans="2:7" x14ac:dyDescent="0.35">
      <c r="B4148" s="28"/>
      <c r="C4148" s="26"/>
      <c r="D4148" s="48"/>
      <c r="E4148" s="48"/>
      <c r="F4148" s="30"/>
      <c r="G4148" s="30"/>
    </row>
    <row r="4149" spans="2:7" x14ac:dyDescent="0.35">
      <c r="B4149" s="28"/>
      <c r="C4149" s="26"/>
      <c r="D4149" s="48"/>
      <c r="E4149" s="48"/>
      <c r="F4149" s="30"/>
      <c r="G4149" s="30"/>
    </row>
    <row r="4150" spans="2:7" x14ac:dyDescent="0.35">
      <c r="B4150" s="28"/>
      <c r="C4150" s="26"/>
      <c r="D4150" s="48"/>
      <c r="E4150" s="48"/>
      <c r="F4150" s="30"/>
      <c r="G4150" s="30"/>
    </row>
    <row r="4151" spans="2:7" x14ac:dyDescent="0.35">
      <c r="B4151" s="28"/>
      <c r="C4151" s="26"/>
      <c r="D4151" s="48"/>
      <c r="E4151" s="48"/>
      <c r="F4151" s="30"/>
      <c r="G4151" s="30"/>
    </row>
    <row r="4152" spans="2:7" x14ac:dyDescent="0.35">
      <c r="B4152" s="28"/>
      <c r="C4152" s="26"/>
      <c r="D4152" s="48"/>
      <c r="E4152" s="48"/>
      <c r="F4152" s="30"/>
      <c r="G4152" s="30"/>
    </row>
    <row r="4153" spans="2:7" x14ac:dyDescent="0.35">
      <c r="B4153" s="28"/>
      <c r="C4153" s="26"/>
      <c r="D4153" s="48"/>
      <c r="E4153" s="48"/>
      <c r="F4153" s="30"/>
      <c r="G4153" s="30"/>
    </row>
    <row r="4154" spans="2:7" x14ac:dyDescent="0.35">
      <c r="B4154" s="28"/>
      <c r="C4154" s="26"/>
      <c r="D4154" s="48"/>
      <c r="E4154" s="48"/>
      <c r="F4154" s="30"/>
      <c r="G4154" s="30"/>
    </row>
    <row r="4155" spans="2:7" x14ac:dyDescent="0.35">
      <c r="B4155" s="28"/>
      <c r="C4155" s="26"/>
      <c r="D4155" s="48"/>
      <c r="E4155" s="48"/>
      <c r="F4155" s="30"/>
      <c r="G4155" s="30"/>
    </row>
    <row r="4156" spans="2:7" x14ac:dyDescent="0.35">
      <c r="B4156" s="28"/>
      <c r="C4156" s="26"/>
      <c r="D4156" s="48"/>
      <c r="E4156" s="48"/>
      <c r="F4156" s="30"/>
      <c r="G4156" s="30"/>
    </row>
    <row r="4157" spans="2:7" x14ac:dyDescent="0.35">
      <c r="B4157" s="28"/>
      <c r="C4157" s="26"/>
      <c r="D4157" s="48"/>
      <c r="E4157" s="48"/>
      <c r="F4157" s="30"/>
      <c r="G4157" s="30"/>
    </row>
    <row r="4158" spans="2:7" x14ac:dyDescent="0.35">
      <c r="B4158" s="28"/>
      <c r="C4158" s="26"/>
      <c r="D4158" s="48"/>
      <c r="E4158" s="48"/>
      <c r="F4158" s="30"/>
      <c r="G4158" s="30"/>
    </row>
    <row r="4159" spans="2:7" x14ac:dyDescent="0.35">
      <c r="B4159" s="28"/>
      <c r="C4159" s="26"/>
      <c r="D4159" s="48"/>
      <c r="E4159" s="48"/>
      <c r="F4159" s="30"/>
      <c r="G4159" s="30"/>
    </row>
    <row r="4160" spans="2:7" x14ac:dyDescent="0.35">
      <c r="B4160" s="28"/>
      <c r="C4160" s="26"/>
      <c r="D4160" s="48"/>
      <c r="E4160" s="48"/>
      <c r="F4160" s="30"/>
      <c r="G4160" s="30"/>
    </row>
    <row r="4161" spans="2:7" x14ac:dyDescent="0.35">
      <c r="B4161" s="28"/>
      <c r="C4161" s="26"/>
      <c r="D4161" s="48"/>
      <c r="E4161" s="48"/>
      <c r="F4161" s="30"/>
      <c r="G4161" s="30"/>
    </row>
    <row r="4162" spans="2:7" x14ac:dyDescent="0.35">
      <c r="B4162" s="28"/>
      <c r="C4162" s="26"/>
      <c r="D4162" s="48"/>
      <c r="E4162" s="48"/>
      <c r="F4162" s="30"/>
      <c r="G4162" s="30"/>
    </row>
    <row r="4163" spans="2:7" x14ac:dyDescent="0.35">
      <c r="B4163" s="28"/>
      <c r="C4163" s="26"/>
      <c r="D4163" s="48"/>
      <c r="E4163" s="48"/>
      <c r="F4163" s="30"/>
      <c r="G4163" s="30"/>
    </row>
    <row r="4164" spans="2:7" x14ac:dyDescent="0.35">
      <c r="B4164" s="28"/>
      <c r="C4164" s="26"/>
      <c r="D4164" s="48"/>
      <c r="E4164" s="48"/>
      <c r="F4164" s="30"/>
      <c r="G4164" s="30"/>
    </row>
    <row r="4165" spans="2:7" x14ac:dyDescent="0.35">
      <c r="B4165" s="28"/>
      <c r="C4165" s="26"/>
      <c r="D4165" s="48"/>
      <c r="E4165" s="48"/>
      <c r="F4165" s="30"/>
      <c r="G4165" s="30"/>
    </row>
    <row r="4166" spans="2:7" x14ac:dyDescent="0.35">
      <c r="B4166" s="28"/>
      <c r="C4166" s="26"/>
      <c r="D4166" s="48"/>
      <c r="E4166" s="48"/>
      <c r="F4166" s="30"/>
      <c r="G4166" s="30"/>
    </row>
    <row r="4167" spans="2:7" x14ac:dyDescent="0.35">
      <c r="B4167" s="28"/>
      <c r="C4167" s="26"/>
      <c r="D4167" s="48"/>
      <c r="E4167" s="48"/>
      <c r="F4167" s="30"/>
      <c r="G4167" s="30"/>
    </row>
    <row r="4168" spans="2:7" x14ac:dyDescent="0.35">
      <c r="B4168" s="28"/>
      <c r="C4168" s="26"/>
      <c r="D4168" s="48"/>
      <c r="E4168" s="48"/>
      <c r="F4168" s="30"/>
      <c r="G4168" s="30"/>
    </row>
    <row r="4169" spans="2:7" x14ac:dyDescent="0.35">
      <c r="B4169" s="28"/>
      <c r="C4169" s="26"/>
      <c r="D4169" s="48"/>
      <c r="E4169" s="48"/>
      <c r="F4169" s="30"/>
      <c r="G4169" s="30"/>
    </row>
    <row r="4170" spans="2:7" x14ac:dyDescent="0.35">
      <c r="B4170" s="28"/>
      <c r="C4170" s="26"/>
      <c r="D4170" s="48"/>
      <c r="E4170" s="48"/>
      <c r="F4170" s="30"/>
      <c r="G4170" s="30"/>
    </row>
    <row r="4171" spans="2:7" x14ac:dyDescent="0.35">
      <c r="B4171" s="28"/>
      <c r="C4171" s="26"/>
      <c r="D4171" s="48"/>
      <c r="E4171" s="48"/>
      <c r="F4171" s="30"/>
      <c r="G4171" s="30"/>
    </row>
    <row r="4172" spans="2:7" x14ac:dyDescent="0.35">
      <c r="B4172" s="28"/>
      <c r="C4172" s="26"/>
      <c r="D4172" s="48"/>
      <c r="E4172" s="48"/>
      <c r="F4172" s="30"/>
      <c r="G4172" s="30"/>
    </row>
    <row r="4173" spans="2:7" x14ac:dyDescent="0.35">
      <c r="B4173" s="28"/>
      <c r="C4173" s="26"/>
      <c r="D4173" s="48"/>
      <c r="E4173" s="48"/>
      <c r="F4173" s="30"/>
      <c r="G4173" s="30"/>
    </row>
    <row r="4174" spans="2:7" x14ac:dyDescent="0.35">
      <c r="B4174" s="28"/>
      <c r="C4174" s="26"/>
      <c r="D4174" s="48"/>
      <c r="E4174" s="48"/>
      <c r="F4174" s="30"/>
      <c r="G4174" s="30"/>
    </row>
    <row r="4175" spans="2:7" x14ac:dyDescent="0.35">
      <c r="B4175" s="28"/>
      <c r="C4175" s="26"/>
      <c r="D4175" s="48"/>
      <c r="E4175" s="48"/>
      <c r="F4175" s="30"/>
      <c r="G4175" s="30"/>
    </row>
    <row r="4176" spans="2:7" x14ac:dyDescent="0.35">
      <c r="B4176" s="28"/>
      <c r="C4176" s="26"/>
      <c r="D4176" s="48"/>
      <c r="E4176" s="48"/>
      <c r="F4176" s="30"/>
      <c r="G4176" s="30"/>
    </row>
    <row r="4177" spans="2:7" x14ac:dyDescent="0.35">
      <c r="B4177" s="28"/>
      <c r="C4177" s="26"/>
      <c r="D4177" s="48"/>
      <c r="E4177" s="48"/>
      <c r="F4177" s="30"/>
      <c r="G4177" s="30"/>
    </row>
    <row r="4178" spans="2:7" x14ac:dyDescent="0.35">
      <c r="B4178" s="28"/>
      <c r="C4178" s="26"/>
      <c r="D4178" s="48"/>
      <c r="E4178" s="48"/>
      <c r="F4178" s="30"/>
      <c r="G4178" s="30"/>
    </row>
    <row r="4179" spans="2:7" x14ac:dyDescent="0.35">
      <c r="B4179" s="28"/>
      <c r="C4179" s="26"/>
      <c r="D4179" s="48"/>
      <c r="E4179" s="48"/>
      <c r="F4179" s="30"/>
      <c r="G4179" s="30"/>
    </row>
    <row r="4180" spans="2:7" x14ac:dyDescent="0.35">
      <c r="B4180" s="28"/>
      <c r="C4180" s="26"/>
      <c r="D4180" s="48"/>
      <c r="E4180" s="48"/>
      <c r="F4180" s="30"/>
      <c r="G4180" s="30"/>
    </row>
    <row r="4181" spans="2:7" x14ac:dyDescent="0.35">
      <c r="B4181" s="28"/>
      <c r="C4181" s="26"/>
      <c r="D4181" s="48"/>
      <c r="E4181" s="48"/>
      <c r="F4181" s="30"/>
      <c r="G4181" s="30"/>
    </row>
    <row r="4182" spans="2:7" x14ac:dyDescent="0.35">
      <c r="B4182" s="28"/>
      <c r="C4182" s="26"/>
      <c r="D4182" s="48"/>
      <c r="E4182" s="48"/>
      <c r="F4182" s="30"/>
      <c r="G4182" s="30"/>
    </row>
    <row r="4183" spans="2:7" x14ac:dyDescent="0.35">
      <c r="B4183" s="28"/>
      <c r="C4183" s="26"/>
      <c r="D4183" s="48"/>
      <c r="E4183" s="48"/>
      <c r="F4183" s="30"/>
      <c r="G4183" s="30"/>
    </row>
    <row r="4184" spans="2:7" x14ac:dyDescent="0.35">
      <c r="B4184" s="28"/>
      <c r="C4184" s="26"/>
      <c r="D4184" s="48"/>
      <c r="E4184" s="48"/>
      <c r="F4184" s="30"/>
      <c r="G4184" s="30"/>
    </row>
    <row r="4185" spans="2:7" x14ac:dyDescent="0.35">
      <c r="B4185" s="28"/>
      <c r="C4185" s="26"/>
      <c r="D4185" s="48"/>
      <c r="E4185" s="48"/>
      <c r="F4185" s="30"/>
      <c r="G4185" s="30"/>
    </row>
    <row r="4186" spans="2:7" x14ac:dyDescent="0.35">
      <c r="B4186" s="28"/>
      <c r="C4186" s="26"/>
      <c r="D4186" s="48"/>
      <c r="E4186" s="48"/>
      <c r="F4186" s="30"/>
      <c r="G4186" s="30"/>
    </row>
    <row r="4187" spans="2:7" x14ac:dyDescent="0.35">
      <c r="B4187" s="28"/>
      <c r="C4187" s="26"/>
      <c r="D4187" s="48"/>
      <c r="E4187" s="48"/>
      <c r="F4187" s="30"/>
      <c r="G4187" s="30"/>
    </row>
    <row r="4188" spans="2:7" x14ac:dyDescent="0.35">
      <c r="B4188" s="28"/>
      <c r="C4188" s="26"/>
      <c r="D4188" s="48"/>
      <c r="E4188" s="48"/>
      <c r="F4188" s="30"/>
      <c r="G4188" s="30"/>
    </row>
    <row r="4189" spans="2:7" x14ac:dyDescent="0.35">
      <c r="B4189" s="28"/>
      <c r="C4189" s="26"/>
      <c r="D4189" s="48"/>
      <c r="E4189" s="48"/>
      <c r="F4189" s="30"/>
      <c r="G4189" s="30"/>
    </row>
    <row r="4190" spans="2:7" x14ac:dyDescent="0.35">
      <c r="B4190" s="28"/>
      <c r="C4190" s="26"/>
      <c r="D4190" s="48"/>
      <c r="E4190" s="48"/>
      <c r="F4190" s="30"/>
      <c r="G4190" s="30"/>
    </row>
    <row r="4191" spans="2:7" x14ac:dyDescent="0.35">
      <c r="B4191" s="28"/>
      <c r="C4191" s="26"/>
      <c r="D4191" s="48"/>
      <c r="E4191" s="48"/>
      <c r="F4191" s="30"/>
      <c r="G4191" s="30"/>
    </row>
    <row r="4192" spans="2:7" x14ac:dyDescent="0.35">
      <c r="B4192" s="28"/>
      <c r="C4192" s="26"/>
      <c r="D4192" s="48"/>
      <c r="E4192" s="48"/>
      <c r="F4192" s="30"/>
      <c r="G4192" s="30"/>
    </row>
    <row r="4193" spans="2:7" x14ac:dyDescent="0.35">
      <c r="B4193" s="28"/>
      <c r="C4193" s="26"/>
      <c r="D4193" s="48"/>
      <c r="E4193" s="48"/>
      <c r="F4193" s="30"/>
      <c r="G4193" s="30"/>
    </row>
    <row r="4194" spans="2:7" x14ac:dyDescent="0.35">
      <c r="B4194" s="28"/>
      <c r="C4194" s="26"/>
      <c r="D4194" s="48"/>
      <c r="E4194" s="48"/>
      <c r="F4194" s="30"/>
      <c r="G4194" s="30"/>
    </row>
    <row r="4195" spans="2:7" x14ac:dyDescent="0.35">
      <c r="B4195" s="28"/>
      <c r="C4195" s="26"/>
      <c r="D4195" s="48"/>
      <c r="E4195" s="48"/>
      <c r="F4195" s="30"/>
      <c r="G4195" s="30"/>
    </row>
    <row r="4196" spans="2:7" x14ac:dyDescent="0.35">
      <c r="B4196" s="28"/>
      <c r="C4196" s="26"/>
      <c r="D4196" s="48"/>
      <c r="E4196" s="48"/>
      <c r="F4196" s="30"/>
      <c r="G4196" s="30"/>
    </row>
    <row r="4197" spans="2:7" x14ac:dyDescent="0.35">
      <c r="B4197" s="28"/>
      <c r="C4197" s="26"/>
      <c r="D4197" s="48"/>
      <c r="E4197" s="48"/>
      <c r="F4197" s="30"/>
      <c r="G4197" s="30"/>
    </row>
    <row r="4198" spans="2:7" x14ac:dyDescent="0.35">
      <c r="B4198" s="28"/>
      <c r="C4198" s="26"/>
      <c r="D4198" s="48"/>
      <c r="E4198" s="48"/>
      <c r="F4198" s="30"/>
      <c r="G4198" s="30"/>
    </row>
    <row r="4199" spans="2:7" x14ac:dyDescent="0.35">
      <c r="B4199" s="28"/>
      <c r="C4199" s="26"/>
      <c r="D4199" s="48"/>
      <c r="E4199" s="48"/>
      <c r="F4199" s="30"/>
      <c r="G4199" s="30"/>
    </row>
    <row r="4200" spans="2:7" x14ac:dyDescent="0.35">
      <c r="B4200" s="28"/>
      <c r="C4200" s="26"/>
      <c r="D4200" s="48"/>
      <c r="E4200" s="48"/>
      <c r="F4200" s="30"/>
      <c r="G4200" s="30"/>
    </row>
    <row r="4201" spans="2:7" x14ac:dyDescent="0.35">
      <c r="B4201" s="28"/>
      <c r="C4201" s="26"/>
      <c r="D4201" s="48"/>
      <c r="E4201" s="48"/>
      <c r="F4201" s="30"/>
      <c r="G4201" s="30"/>
    </row>
    <row r="4202" spans="2:7" x14ac:dyDescent="0.35">
      <c r="B4202" s="28"/>
      <c r="C4202" s="26"/>
      <c r="D4202" s="48"/>
      <c r="E4202" s="48"/>
      <c r="F4202" s="30"/>
      <c r="G4202" s="30"/>
    </row>
    <row r="4203" spans="2:7" x14ac:dyDescent="0.35">
      <c r="B4203" s="28"/>
      <c r="C4203" s="26"/>
      <c r="D4203" s="48"/>
      <c r="E4203" s="48"/>
      <c r="F4203" s="30"/>
      <c r="G4203" s="30"/>
    </row>
    <row r="4204" spans="2:7" x14ac:dyDescent="0.35">
      <c r="B4204" s="28"/>
      <c r="C4204" s="26"/>
      <c r="D4204" s="48"/>
      <c r="E4204" s="48"/>
      <c r="F4204" s="30"/>
      <c r="G4204" s="30"/>
    </row>
    <row r="4205" spans="2:7" x14ac:dyDescent="0.35">
      <c r="B4205" s="28"/>
      <c r="C4205" s="26"/>
      <c r="D4205" s="48"/>
      <c r="E4205" s="48"/>
      <c r="F4205" s="30"/>
      <c r="G4205" s="30"/>
    </row>
    <row r="4206" spans="2:7" x14ac:dyDescent="0.35">
      <c r="B4206" s="28"/>
      <c r="C4206" s="26"/>
      <c r="D4206" s="48"/>
      <c r="E4206" s="48"/>
      <c r="F4206" s="30"/>
      <c r="G4206" s="30"/>
    </row>
    <row r="4207" spans="2:7" x14ac:dyDescent="0.35">
      <c r="B4207" s="28"/>
      <c r="C4207" s="26"/>
      <c r="D4207" s="48"/>
      <c r="E4207" s="48"/>
      <c r="F4207" s="30"/>
      <c r="G4207" s="30"/>
    </row>
    <row r="4208" spans="2:7" x14ac:dyDescent="0.35">
      <c r="B4208" s="28"/>
      <c r="C4208" s="26"/>
      <c r="D4208" s="48"/>
      <c r="E4208" s="48"/>
      <c r="F4208" s="30"/>
      <c r="G4208" s="30"/>
    </row>
    <row r="4209" spans="2:7" x14ac:dyDescent="0.35">
      <c r="B4209" s="28"/>
      <c r="C4209" s="26"/>
      <c r="D4209" s="48"/>
      <c r="E4209" s="48"/>
      <c r="F4209" s="30"/>
      <c r="G4209" s="30"/>
    </row>
    <row r="4210" spans="2:7" x14ac:dyDescent="0.35">
      <c r="B4210" s="28"/>
      <c r="C4210" s="26"/>
      <c r="D4210" s="48"/>
      <c r="E4210" s="48"/>
      <c r="F4210" s="30"/>
      <c r="G4210" s="30"/>
    </row>
    <row r="4211" spans="2:7" x14ac:dyDescent="0.35">
      <c r="B4211" s="28"/>
      <c r="C4211" s="26"/>
      <c r="D4211" s="48"/>
      <c r="E4211" s="48"/>
      <c r="F4211" s="30"/>
      <c r="G4211" s="30"/>
    </row>
    <row r="4212" spans="2:7" x14ac:dyDescent="0.35">
      <c r="B4212" s="28"/>
      <c r="C4212" s="26"/>
      <c r="D4212" s="48"/>
      <c r="E4212" s="48"/>
      <c r="F4212" s="30"/>
      <c r="G4212" s="30"/>
    </row>
    <row r="4213" spans="2:7" x14ac:dyDescent="0.35">
      <c r="B4213" s="28"/>
      <c r="C4213" s="26"/>
      <c r="D4213" s="48"/>
      <c r="E4213" s="48"/>
      <c r="F4213" s="30"/>
      <c r="G4213" s="30"/>
    </row>
    <row r="4214" spans="2:7" x14ac:dyDescent="0.35">
      <c r="B4214" s="28"/>
      <c r="C4214" s="26"/>
      <c r="D4214" s="48"/>
      <c r="E4214" s="48"/>
      <c r="F4214" s="30"/>
      <c r="G4214" s="30"/>
    </row>
    <row r="4215" spans="2:7" x14ac:dyDescent="0.35">
      <c r="B4215" s="28"/>
      <c r="C4215" s="26"/>
      <c r="D4215" s="48"/>
      <c r="E4215" s="48"/>
      <c r="F4215" s="30"/>
      <c r="G4215" s="30"/>
    </row>
    <row r="4216" spans="2:7" x14ac:dyDescent="0.35">
      <c r="B4216" s="28"/>
      <c r="C4216" s="26"/>
      <c r="D4216" s="48"/>
      <c r="E4216" s="48"/>
      <c r="F4216" s="30"/>
      <c r="G4216" s="30"/>
    </row>
    <row r="4217" spans="2:7" x14ac:dyDescent="0.35">
      <c r="B4217" s="28"/>
      <c r="C4217" s="26"/>
      <c r="D4217" s="48"/>
      <c r="E4217" s="48"/>
      <c r="F4217" s="30"/>
      <c r="G4217" s="30"/>
    </row>
    <row r="4218" spans="2:7" x14ac:dyDescent="0.35">
      <c r="B4218" s="28"/>
      <c r="C4218" s="26"/>
      <c r="D4218" s="48"/>
      <c r="E4218" s="48"/>
      <c r="F4218" s="30"/>
      <c r="G4218" s="30"/>
    </row>
    <row r="4219" spans="2:7" x14ac:dyDescent="0.35">
      <c r="B4219" s="28"/>
      <c r="C4219" s="26"/>
      <c r="D4219" s="48"/>
      <c r="E4219" s="48"/>
      <c r="F4219" s="30"/>
      <c r="G4219" s="30"/>
    </row>
    <row r="4220" spans="2:7" x14ac:dyDescent="0.35">
      <c r="B4220" s="28"/>
      <c r="C4220" s="26"/>
      <c r="D4220" s="48"/>
      <c r="E4220" s="48"/>
      <c r="F4220" s="30"/>
      <c r="G4220" s="30"/>
    </row>
    <row r="4221" spans="2:7" x14ac:dyDescent="0.35">
      <c r="B4221" s="28"/>
      <c r="C4221" s="26"/>
      <c r="D4221" s="48"/>
      <c r="E4221" s="48"/>
      <c r="F4221" s="30"/>
      <c r="G4221" s="30"/>
    </row>
    <row r="4222" spans="2:7" x14ac:dyDescent="0.35">
      <c r="B4222" s="28"/>
      <c r="C4222" s="26"/>
      <c r="D4222" s="48"/>
      <c r="E4222" s="48"/>
      <c r="F4222" s="30"/>
      <c r="G4222" s="30"/>
    </row>
    <row r="4223" spans="2:7" x14ac:dyDescent="0.35">
      <c r="B4223" s="28"/>
      <c r="C4223" s="26"/>
      <c r="D4223" s="48"/>
      <c r="E4223" s="48"/>
      <c r="F4223" s="30"/>
      <c r="G4223" s="30"/>
    </row>
    <row r="4224" spans="2:7" x14ac:dyDescent="0.35">
      <c r="B4224" s="28"/>
      <c r="C4224" s="26"/>
      <c r="D4224" s="48"/>
      <c r="E4224" s="48"/>
      <c r="F4224" s="30"/>
      <c r="G4224" s="30"/>
    </row>
    <row r="4225" spans="2:7" x14ac:dyDescent="0.35">
      <c r="B4225" s="28"/>
      <c r="C4225" s="26"/>
      <c r="D4225" s="48"/>
      <c r="E4225" s="48"/>
      <c r="F4225" s="30"/>
      <c r="G4225" s="30"/>
    </row>
    <row r="4226" spans="2:7" x14ac:dyDescent="0.35">
      <c r="B4226" s="28"/>
      <c r="C4226" s="26"/>
      <c r="D4226" s="48"/>
      <c r="E4226" s="48"/>
      <c r="F4226" s="30"/>
      <c r="G4226" s="30"/>
    </row>
    <row r="4227" spans="2:7" x14ac:dyDescent="0.35">
      <c r="B4227" s="28"/>
      <c r="C4227" s="26"/>
      <c r="D4227" s="48"/>
      <c r="E4227" s="48"/>
      <c r="F4227" s="30"/>
      <c r="G4227" s="30"/>
    </row>
    <row r="4228" spans="2:7" x14ac:dyDescent="0.35">
      <c r="B4228" s="28"/>
      <c r="C4228" s="26"/>
      <c r="D4228" s="48"/>
      <c r="E4228" s="48"/>
      <c r="F4228" s="30"/>
      <c r="G4228" s="30"/>
    </row>
    <row r="4229" spans="2:7" x14ac:dyDescent="0.35">
      <c r="B4229" s="28"/>
      <c r="C4229" s="26"/>
      <c r="D4229" s="48"/>
      <c r="E4229" s="48"/>
      <c r="F4229" s="30"/>
      <c r="G4229" s="30"/>
    </row>
    <row r="4230" spans="2:7" x14ac:dyDescent="0.35">
      <c r="B4230" s="28"/>
      <c r="C4230" s="26"/>
      <c r="D4230" s="48"/>
      <c r="E4230" s="48"/>
      <c r="F4230" s="30"/>
      <c r="G4230" s="30"/>
    </row>
    <row r="4231" spans="2:7" x14ac:dyDescent="0.35">
      <c r="B4231" s="28"/>
      <c r="C4231" s="26"/>
      <c r="D4231" s="48"/>
      <c r="E4231" s="48"/>
      <c r="F4231" s="30"/>
      <c r="G4231" s="30"/>
    </row>
    <row r="4232" spans="2:7" x14ac:dyDescent="0.35">
      <c r="B4232" s="28"/>
      <c r="C4232" s="26"/>
      <c r="D4232" s="48"/>
      <c r="E4232" s="48"/>
      <c r="F4232" s="30"/>
      <c r="G4232" s="30"/>
    </row>
    <row r="4233" spans="2:7" x14ac:dyDescent="0.35">
      <c r="B4233" s="28"/>
      <c r="C4233" s="26"/>
      <c r="D4233" s="48"/>
      <c r="E4233" s="48"/>
      <c r="F4233" s="30"/>
      <c r="G4233" s="30"/>
    </row>
    <row r="4234" spans="2:7" x14ac:dyDescent="0.35">
      <c r="B4234" s="28"/>
      <c r="C4234" s="26"/>
      <c r="D4234" s="48"/>
      <c r="E4234" s="48"/>
      <c r="F4234" s="30"/>
      <c r="G4234" s="30"/>
    </row>
    <row r="4235" spans="2:7" x14ac:dyDescent="0.35">
      <c r="B4235" s="28"/>
      <c r="C4235" s="26"/>
      <c r="D4235" s="48"/>
      <c r="E4235" s="48"/>
      <c r="F4235" s="30"/>
      <c r="G4235" s="30"/>
    </row>
    <row r="4236" spans="2:7" x14ac:dyDescent="0.35">
      <c r="B4236" s="28"/>
      <c r="C4236" s="26"/>
      <c r="D4236" s="48"/>
      <c r="E4236" s="48"/>
      <c r="F4236" s="30"/>
      <c r="G4236" s="30"/>
    </row>
    <row r="4237" spans="2:7" x14ac:dyDescent="0.35">
      <c r="B4237" s="28"/>
      <c r="C4237" s="26"/>
      <c r="D4237" s="48"/>
      <c r="E4237" s="48"/>
      <c r="F4237" s="30"/>
      <c r="G4237" s="30"/>
    </row>
    <row r="4238" spans="2:7" x14ac:dyDescent="0.35">
      <c r="B4238" s="28"/>
      <c r="C4238" s="26"/>
      <c r="D4238" s="48"/>
      <c r="E4238" s="48"/>
      <c r="F4238" s="30"/>
      <c r="G4238" s="30"/>
    </row>
    <row r="4239" spans="2:7" x14ac:dyDescent="0.35">
      <c r="B4239" s="28"/>
      <c r="C4239" s="26"/>
      <c r="D4239" s="48"/>
      <c r="E4239" s="48"/>
      <c r="F4239" s="30"/>
      <c r="G4239" s="30"/>
    </row>
    <row r="4240" spans="2:7" x14ac:dyDescent="0.35">
      <c r="B4240" s="28"/>
      <c r="C4240" s="26"/>
      <c r="D4240" s="48"/>
      <c r="E4240" s="48"/>
      <c r="F4240" s="30"/>
      <c r="G4240" s="30"/>
    </row>
    <row r="4241" spans="2:7" x14ac:dyDescent="0.35">
      <c r="B4241" s="28"/>
      <c r="C4241" s="26"/>
      <c r="D4241" s="48"/>
      <c r="E4241" s="48"/>
      <c r="F4241" s="30"/>
      <c r="G4241" s="30"/>
    </row>
    <row r="4242" spans="2:7" x14ac:dyDescent="0.35">
      <c r="B4242" s="28"/>
      <c r="C4242" s="26"/>
      <c r="D4242" s="48"/>
      <c r="E4242" s="48"/>
      <c r="F4242" s="30"/>
      <c r="G4242" s="30"/>
    </row>
    <row r="4243" spans="2:7" x14ac:dyDescent="0.35">
      <c r="B4243" s="28"/>
      <c r="C4243" s="26"/>
      <c r="D4243" s="48"/>
      <c r="E4243" s="48"/>
      <c r="F4243" s="30"/>
      <c r="G4243" s="30"/>
    </row>
    <row r="4244" spans="2:7" x14ac:dyDescent="0.35">
      <c r="B4244" s="28"/>
      <c r="C4244" s="26"/>
      <c r="D4244" s="48"/>
      <c r="E4244" s="48"/>
      <c r="F4244" s="30"/>
      <c r="G4244" s="30"/>
    </row>
    <row r="4245" spans="2:7" x14ac:dyDescent="0.35">
      <c r="B4245" s="28"/>
      <c r="C4245" s="26"/>
      <c r="D4245" s="48"/>
      <c r="E4245" s="48"/>
      <c r="F4245" s="30"/>
      <c r="G4245" s="30"/>
    </row>
    <row r="4246" spans="2:7" x14ac:dyDescent="0.35">
      <c r="B4246" s="28"/>
      <c r="C4246" s="26"/>
      <c r="D4246" s="48"/>
      <c r="E4246" s="48"/>
      <c r="F4246" s="30"/>
      <c r="G4246" s="30"/>
    </row>
    <row r="4247" spans="2:7" x14ac:dyDescent="0.35">
      <c r="B4247" s="28"/>
      <c r="C4247" s="26"/>
      <c r="D4247" s="48"/>
      <c r="E4247" s="48"/>
      <c r="F4247" s="30"/>
      <c r="G4247" s="30"/>
    </row>
    <row r="4248" spans="2:7" x14ac:dyDescent="0.35">
      <c r="B4248" s="28"/>
      <c r="C4248" s="26"/>
      <c r="D4248" s="48"/>
      <c r="E4248" s="48"/>
      <c r="F4248" s="30"/>
      <c r="G4248" s="30"/>
    </row>
    <row r="4249" spans="2:7" x14ac:dyDescent="0.35">
      <c r="B4249" s="28"/>
      <c r="C4249" s="26"/>
      <c r="D4249" s="48"/>
      <c r="E4249" s="48"/>
      <c r="F4249" s="30"/>
      <c r="G4249" s="30"/>
    </row>
    <row r="4250" spans="2:7" x14ac:dyDescent="0.35">
      <c r="B4250" s="28"/>
      <c r="C4250" s="26"/>
      <c r="D4250" s="48"/>
      <c r="E4250" s="48"/>
      <c r="F4250" s="30"/>
      <c r="G4250" s="30"/>
    </row>
    <row r="4251" spans="2:7" x14ac:dyDescent="0.35">
      <c r="B4251" s="28"/>
      <c r="C4251" s="26"/>
      <c r="D4251" s="48"/>
      <c r="E4251" s="48"/>
      <c r="F4251" s="30"/>
      <c r="G4251" s="30"/>
    </row>
    <row r="4252" spans="2:7" x14ac:dyDescent="0.35">
      <c r="B4252" s="28"/>
      <c r="C4252" s="26"/>
      <c r="D4252" s="48"/>
      <c r="E4252" s="48"/>
      <c r="F4252" s="30"/>
      <c r="G4252" s="30"/>
    </row>
    <row r="4253" spans="2:7" x14ac:dyDescent="0.35">
      <c r="B4253" s="28"/>
      <c r="C4253" s="26"/>
      <c r="D4253" s="48"/>
      <c r="E4253" s="48"/>
      <c r="F4253" s="30"/>
      <c r="G4253" s="30"/>
    </row>
    <row r="4254" spans="2:7" x14ac:dyDescent="0.35">
      <c r="B4254" s="28"/>
      <c r="C4254" s="26"/>
      <c r="D4254" s="48"/>
      <c r="E4254" s="48"/>
      <c r="F4254" s="30"/>
      <c r="G4254" s="30"/>
    </row>
    <row r="4255" spans="2:7" x14ac:dyDescent="0.35">
      <c r="B4255" s="28"/>
      <c r="C4255" s="26"/>
      <c r="D4255" s="48"/>
      <c r="E4255" s="48"/>
      <c r="F4255" s="30"/>
      <c r="G4255" s="30"/>
    </row>
    <row r="4256" spans="2:7" x14ac:dyDescent="0.35">
      <c r="B4256" s="28"/>
      <c r="C4256" s="26"/>
      <c r="D4256" s="48"/>
      <c r="E4256" s="48"/>
      <c r="F4256" s="30"/>
      <c r="G4256" s="30"/>
    </row>
    <row r="4257" spans="2:7" x14ac:dyDescent="0.35">
      <c r="B4257" s="28"/>
      <c r="C4257" s="26"/>
      <c r="D4257" s="48"/>
      <c r="E4257" s="48"/>
      <c r="F4257" s="30"/>
      <c r="G4257" s="30"/>
    </row>
    <row r="4258" spans="2:7" x14ac:dyDescent="0.35">
      <c r="B4258" s="28"/>
      <c r="C4258" s="26"/>
      <c r="D4258" s="48"/>
      <c r="E4258" s="48"/>
      <c r="F4258" s="30"/>
      <c r="G4258" s="30"/>
    </row>
    <row r="4259" spans="2:7" x14ac:dyDescent="0.35">
      <c r="B4259" s="28"/>
      <c r="C4259" s="26"/>
      <c r="D4259" s="48"/>
      <c r="E4259" s="48"/>
      <c r="F4259" s="30"/>
      <c r="G4259" s="30"/>
    </row>
    <row r="4260" spans="2:7" x14ac:dyDescent="0.35">
      <c r="B4260" s="28"/>
      <c r="C4260" s="26"/>
      <c r="D4260" s="48"/>
      <c r="E4260" s="48"/>
      <c r="F4260" s="30"/>
      <c r="G4260" s="30"/>
    </row>
    <row r="4261" spans="2:7" x14ac:dyDescent="0.35">
      <c r="B4261" s="28"/>
      <c r="C4261" s="26"/>
      <c r="D4261" s="48"/>
      <c r="E4261" s="48"/>
      <c r="F4261" s="30"/>
      <c r="G4261" s="30"/>
    </row>
    <row r="4262" spans="2:7" x14ac:dyDescent="0.35">
      <c r="B4262" s="28"/>
      <c r="C4262" s="26"/>
      <c r="D4262" s="48"/>
      <c r="E4262" s="48"/>
      <c r="F4262" s="30"/>
      <c r="G4262" s="30"/>
    </row>
    <row r="4263" spans="2:7" x14ac:dyDescent="0.35">
      <c r="B4263" s="28"/>
      <c r="C4263" s="26"/>
      <c r="D4263" s="48"/>
      <c r="E4263" s="48"/>
      <c r="F4263" s="30"/>
      <c r="G4263" s="30"/>
    </row>
    <row r="4264" spans="2:7" x14ac:dyDescent="0.35">
      <c r="B4264" s="28"/>
      <c r="C4264" s="26"/>
      <c r="D4264" s="48"/>
      <c r="E4264" s="48"/>
      <c r="F4264" s="30"/>
      <c r="G4264" s="30"/>
    </row>
    <row r="4265" spans="2:7" x14ac:dyDescent="0.35">
      <c r="B4265" s="28"/>
      <c r="C4265" s="26"/>
      <c r="D4265" s="48"/>
      <c r="E4265" s="48"/>
      <c r="F4265" s="30"/>
      <c r="G4265" s="30"/>
    </row>
    <row r="4266" spans="2:7" x14ac:dyDescent="0.35">
      <c r="B4266" s="28"/>
      <c r="C4266" s="26"/>
      <c r="D4266" s="48"/>
      <c r="E4266" s="48"/>
      <c r="F4266" s="30"/>
      <c r="G4266" s="30"/>
    </row>
    <row r="4267" spans="2:7" x14ac:dyDescent="0.35">
      <c r="B4267" s="28"/>
      <c r="C4267" s="26"/>
      <c r="D4267" s="48"/>
      <c r="E4267" s="48"/>
      <c r="F4267" s="30"/>
      <c r="G4267" s="30"/>
    </row>
    <row r="4268" spans="2:7" x14ac:dyDescent="0.35">
      <c r="B4268" s="28"/>
      <c r="C4268" s="26"/>
      <c r="D4268" s="48"/>
      <c r="E4268" s="48"/>
      <c r="F4268" s="30"/>
      <c r="G4268" s="30"/>
    </row>
    <row r="4269" spans="2:7" x14ac:dyDescent="0.35">
      <c r="B4269" s="28"/>
      <c r="C4269" s="26"/>
      <c r="D4269" s="48"/>
      <c r="E4269" s="48"/>
      <c r="F4269" s="30"/>
      <c r="G4269" s="30"/>
    </row>
    <row r="4270" spans="2:7" x14ac:dyDescent="0.35">
      <c r="B4270" s="28"/>
      <c r="C4270" s="26"/>
      <c r="D4270" s="48"/>
      <c r="E4270" s="48"/>
      <c r="F4270" s="30"/>
      <c r="G4270" s="30"/>
    </row>
    <row r="4271" spans="2:7" x14ac:dyDescent="0.35">
      <c r="B4271" s="28"/>
      <c r="C4271" s="26"/>
      <c r="D4271" s="48"/>
      <c r="E4271" s="48"/>
      <c r="F4271" s="30"/>
      <c r="G4271" s="30"/>
    </row>
    <row r="4272" spans="2:7" x14ac:dyDescent="0.35">
      <c r="B4272" s="28"/>
      <c r="C4272" s="26"/>
      <c r="D4272" s="48"/>
      <c r="E4272" s="48"/>
      <c r="F4272" s="30"/>
      <c r="G4272" s="30"/>
    </row>
    <row r="4273" spans="2:7" x14ac:dyDescent="0.35">
      <c r="B4273" s="28"/>
      <c r="C4273" s="26"/>
      <c r="D4273" s="48"/>
      <c r="E4273" s="48"/>
      <c r="F4273" s="30"/>
      <c r="G4273" s="30"/>
    </row>
    <row r="4274" spans="2:7" x14ac:dyDescent="0.35">
      <c r="B4274" s="28"/>
      <c r="C4274" s="26"/>
      <c r="D4274" s="48"/>
      <c r="E4274" s="48"/>
      <c r="F4274" s="30"/>
      <c r="G4274" s="30"/>
    </row>
    <row r="4275" spans="2:7" x14ac:dyDescent="0.35">
      <c r="B4275" s="28"/>
      <c r="C4275" s="26"/>
      <c r="D4275" s="48"/>
      <c r="E4275" s="48"/>
      <c r="F4275" s="30"/>
      <c r="G4275" s="30"/>
    </row>
    <row r="4276" spans="2:7" x14ac:dyDescent="0.35">
      <c r="B4276" s="28"/>
      <c r="C4276" s="26"/>
      <c r="D4276" s="48"/>
      <c r="E4276" s="48"/>
      <c r="F4276" s="30"/>
      <c r="G4276" s="30"/>
    </row>
    <row r="4277" spans="2:7" x14ac:dyDescent="0.35">
      <c r="B4277" s="28"/>
      <c r="C4277" s="26"/>
      <c r="D4277" s="48"/>
      <c r="E4277" s="48"/>
      <c r="F4277" s="30"/>
      <c r="G4277" s="30"/>
    </row>
    <row r="4278" spans="2:7" x14ac:dyDescent="0.35">
      <c r="B4278" s="28"/>
      <c r="C4278" s="26"/>
      <c r="D4278" s="48"/>
      <c r="E4278" s="48"/>
      <c r="F4278" s="30"/>
      <c r="G4278" s="30"/>
    </row>
    <row r="4279" spans="2:7" x14ac:dyDescent="0.35">
      <c r="B4279" s="28"/>
      <c r="C4279" s="26"/>
      <c r="D4279" s="48"/>
      <c r="E4279" s="48"/>
      <c r="F4279" s="30"/>
      <c r="G4279" s="30"/>
    </row>
    <row r="4280" spans="2:7" x14ac:dyDescent="0.35">
      <c r="B4280" s="28"/>
      <c r="C4280" s="26"/>
      <c r="D4280" s="48"/>
      <c r="E4280" s="48"/>
      <c r="F4280" s="30"/>
      <c r="G4280" s="30"/>
    </row>
    <row r="4281" spans="2:7" x14ac:dyDescent="0.35">
      <c r="B4281" s="28"/>
      <c r="C4281" s="26"/>
      <c r="D4281" s="48"/>
      <c r="E4281" s="48"/>
      <c r="F4281" s="30"/>
      <c r="G4281" s="30"/>
    </row>
    <row r="4282" spans="2:7" x14ac:dyDescent="0.35">
      <c r="B4282" s="28"/>
      <c r="C4282" s="26"/>
      <c r="D4282" s="48"/>
      <c r="E4282" s="48"/>
      <c r="F4282" s="30"/>
      <c r="G4282" s="30"/>
    </row>
    <row r="4283" spans="2:7" x14ac:dyDescent="0.35">
      <c r="B4283" s="28"/>
      <c r="C4283" s="26"/>
      <c r="D4283" s="48"/>
      <c r="E4283" s="48"/>
      <c r="F4283" s="30"/>
      <c r="G4283" s="30"/>
    </row>
    <row r="4284" spans="2:7" x14ac:dyDescent="0.35">
      <c r="B4284" s="28"/>
      <c r="C4284" s="26"/>
      <c r="D4284" s="48"/>
      <c r="E4284" s="48"/>
      <c r="F4284" s="30"/>
      <c r="G4284" s="30"/>
    </row>
    <row r="4285" spans="2:7" x14ac:dyDescent="0.35">
      <c r="B4285" s="28"/>
      <c r="C4285" s="26"/>
      <c r="D4285" s="48"/>
      <c r="E4285" s="48"/>
      <c r="F4285" s="30"/>
      <c r="G4285" s="30"/>
    </row>
    <row r="4286" spans="2:7" x14ac:dyDescent="0.35">
      <c r="B4286" s="28"/>
      <c r="C4286" s="26"/>
      <c r="D4286" s="48"/>
      <c r="E4286" s="48"/>
      <c r="F4286" s="30"/>
      <c r="G4286" s="30"/>
    </row>
    <row r="4287" spans="2:7" x14ac:dyDescent="0.35">
      <c r="B4287" s="28"/>
      <c r="C4287" s="26"/>
      <c r="D4287" s="48"/>
      <c r="E4287" s="48"/>
      <c r="F4287" s="30"/>
      <c r="G4287" s="30"/>
    </row>
    <row r="4288" spans="2:7" x14ac:dyDescent="0.35">
      <c r="B4288" s="28"/>
      <c r="C4288" s="26"/>
      <c r="D4288" s="48"/>
      <c r="E4288" s="48"/>
      <c r="F4288" s="30"/>
      <c r="G4288" s="30"/>
    </row>
    <row r="4289" spans="2:7" x14ac:dyDescent="0.35">
      <c r="B4289" s="28"/>
      <c r="C4289" s="26"/>
      <c r="D4289" s="48"/>
      <c r="E4289" s="48"/>
      <c r="F4289" s="30"/>
      <c r="G4289" s="30"/>
    </row>
    <row r="4290" spans="2:7" x14ac:dyDescent="0.35">
      <c r="B4290" s="28"/>
      <c r="C4290" s="26"/>
      <c r="D4290" s="48"/>
      <c r="E4290" s="48"/>
      <c r="F4290" s="30"/>
      <c r="G4290" s="30"/>
    </row>
    <row r="4291" spans="2:7" x14ac:dyDescent="0.35">
      <c r="B4291" s="28"/>
      <c r="C4291" s="26"/>
      <c r="D4291" s="48"/>
      <c r="E4291" s="48"/>
      <c r="F4291" s="30"/>
      <c r="G4291" s="30"/>
    </row>
    <row r="4292" spans="2:7" x14ac:dyDescent="0.35">
      <c r="B4292" s="28"/>
      <c r="C4292" s="26"/>
      <c r="D4292" s="48"/>
      <c r="E4292" s="48"/>
      <c r="F4292" s="30"/>
      <c r="G4292" s="30"/>
    </row>
    <row r="4293" spans="2:7" x14ac:dyDescent="0.35">
      <c r="B4293" s="28"/>
      <c r="C4293" s="26"/>
      <c r="D4293" s="48"/>
      <c r="E4293" s="48"/>
      <c r="F4293" s="30"/>
      <c r="G4293" s="30"/>
    </row>
    <row r="4294" spans="2:7" x14ac:dyDescent="0.35">
      <c r="B4294" s="28"/>
      <c r="C4294" s="26"/>
      <c r="D4294" s="48"/>
      <c r="E4294" s="48"/>
      <c r="F4294" s="30"/>
      <c r="G4294" s="30"/>
    </row>
    <row r="4295" spans="2:7" x14ac:dyDescent="0.35">
      <c r="B4295" s="28"/>
      <c r="C4295" s="26"/>
      <c r="D4295" s="48"/>
      <c r="E4295" s="48"/>
      <c r="F4295" s="30"/>
      <c r="G4295" s="30"/>
    </row>
    <row r="4296" spans="2:7" x14ac:dyDescent="0.35">
      <c r="B4296" s="28"/>
      <c r="C4296" s="26"/>
      <c r="D4296" s="48"/>
      <c r="E4296" s="48"/>
      <c r="F4296" s="30"/>
      <c r="G4296" s="30"/>
    </row>
    <row r="4297" spans="2:7" x14ac:dyDescent="0.35">
      <c r="B4297" s="28"/>
      <c r="C4297" s="26"/>
      <c r="D4297" s="48"/>
      <c r="E4297" s="48"/>
      <c r="F4297" s="30"/>
      <c r="G4297" s="30"/>
    </row>
    <row r="4298" spans="2:7" x14ac:dyDescent="0.35">
      <c r="B4298" s="28"/>
      <c r="C4298" s="26"/>
      <c r="D4298" s="48"/>
      <c r="E4298" s="48"/>
      <c r="F4298" s="30"/>
      <c r="G4298" s="30"/>
    </row>
    <row r="4299" spans="2:7" x14ac:dyDescent="0.35">
      <c r="B4299" s="28"/>
      <c r="C4299" s="26"/>
      <c r="D4299" s="48"/>
      <c r="E4299" s="48"/>
      <c r="F4299" s="30"/>
      <c r="G4299" s="30"/>
    </row>
    <row r="4300" spans="2:7" x14ac:dyDescent="0.35">
      <c r="B4300" s="28"/>
      <c r="C4300" s="26"/>
      <c r="D4300" s="48"/>
      <c r="E4300" s="48"/>
      <c r="F4300" s="30"/>
      <c r="G4300" s="30"/>
    </row>
    <row r="4301" spans="2:7" x14ac:dyDescent="0.35">
      <c r="B4301" s="28"/>
      <c r="C4301" s="26"/>
      <c r="D4301" s="48"/>
      <c r="E4301" s="48"/>
      <c r="F4301" s="30"/>
      <c r="G4301" s="30"/>
    </row>
    <row r="4302" spans="2:7" x14ac:dyDescent="0.35">
      <c r="B4302" s="28"/>
      <c r="C4302" s="26"/>
      <c r="D4302" s="48"/>
      <c r="E4302" s="48"/>
      <c r="F4302" s="30"/>
      <c r="G4302" s="30"/>
    </row>
    <row r="4303" spans="2:7" x14ac:dyDescent="0.35">
      <c r="B4303" s="28"/>
      <c r="C4303" s="26"/>
      <c r="D4303" s="48"/>
      <c r="E4303" s="48"/>
      <c r="F4303" s="30"/>
      <c r="G4303" s="30"/>
    </row>
    <row r="4304" spans="2:7" x14ac:dyDescent="0.35">
      <c r="B4304" s="28"/>
      <c r="C4304" s="26"/>
      <c r="D4304" s="48"/>
      <c r="E4304" s="48"/>
      <c r="F4304" s="30"/>
      <c r="G4304" s="30"/>
    </row>
    <row r="4305" spans="2:7" x14ac:dyDescent="0.35">
      <c r="B4305" s="28"/>
      <c r="C4305" s="26"/>
      <c r="D4305" s="48"/>
      <c r="E4305" s="48"/>
      <c r="F4305" s="30"/>
      <c r="G4305" s="30"/>
    </row>
    <row r="4306" spans="2:7" x14ac:dyDescent="0.35">
      <c r="B4306" s="28"/>
      <c r="C4306" s="26"/>
      <c r="D4306" s="48"/>
      <c r="E4306" s="48"/>
      <c r="F4306" s="30"/>
      <c r="G4306" s="30"/>
    </row>
    <row r="4307" spans="2:7" x14ac:dyDescent="0.35">
      <c r="B4307" s="28"/>
      <c r="C4307" s="26"/>
      <c r="D4307" s="48"/>
      <c r="E4307" s="48"/>
      <c r="F4307" s="30"/>
      <c r="G4307" s="30"/>
    </row>
    <row r="4308" spans="2:7" x14ac:dyDescent="0.35">
      <c r="B4308" s="28"/>
      <c r="C4308" s="26"/>
      <c r="D4308" s="48"/>
      <c r="E4308" s="48"/>
      <c r="F4308" s="30"/>
      <c r="G4308" s="30"/>
    </row>
    <row r="4309" spans="2:7" x14ac:dyDescent="0.35">
      <c r="B4309" s="28"/>
      <c r="C4309" s="26"/>
      <c r="D4309" s="48"/>
      <c r="E4309" s="48"/>
      <c r="F4309" s="30"/>
      <c r="G4309" s="30"/>
    </row>
    <row r="4310" spans="2:7" x14ac:dyDescent="0.35">
      <c r="B4310" s="28"/>
      <c r="C4310" s="26"/>
      <c r="D4310" s="48"/>
      <c r="E4310" s="48"/>
      <c r="F4310" s="30"/>
      <c r="G4310" s="30"/>
    </row>
    <row r="4311" spans="2:7" x14ac:dyDescent="0.35">
      <c r="B4311" s="28"/>
      <c r="C4311" s="26"/>
      <c r="D4311" s="48"/>
      <c r="E4311" s="48"/>
      <c r="F4311" s="30"/>
      <c r="G4311" s="30"/>
    </row>
    <row r="4312" spans="2:7" x14ac:dyDescent="0.35">
      <c r="B4312" s="28"/>
      <c r="C4312" s="26"/>
      <c r="D4312" s="48"/>
      <c r="E4312" s="48"/>
      <c r="F4312" s="30"/>
      <c r="G4312" s="30"/>
    </row>
    <row r="4313" spans="2:7" x14ac:dyDescent="0.35">
      <c r="B4313" s="28"/>
      <c r="C4313" s="26"/>
      <c r="D4313" s="48"/>
      <c r="E4313" s="48"/>
      <c r="F4313" s="30"/>
      <c r="G4313" s="30"/>
    </row>
    <row r="4314" spans="2:7" x14ac:dyDescent="0.35">
      <c r="B4314" s="28"/>
      <c r="C4314" s="26"/>
      <c r="D4314" s="48"/>
      <c r="E4314" s="48"/>
      <c r="F4314" s="30"/>
      <c r="G4314" s="30"/>
    </row>
    <row r="4315" spans="2:7" x14ac:dyDescent="0.35">
      <c r="B4315" s="28"/>
      <c r="C4315" s="26"/>
      <c r="D4315" s="48"/>
      <c r="E4315" s="48"/>
      <c r="F4315" s="30"/>
      <c r="G4315" s="30"/>
    </row>
    <row r="4316" spans="2:7" x14ac:dyDescent="0.35">
      <c r="B4316" s="28"/>
      <c r="C4316" s="26"/>
      <c r="D4316" s="48"/>
      <c r="E4316" s="48"/>
      <c r="F4316" s="30"/>
      <c r="G4316" s="30"/>
    </row>
    <row r="4317" spans="2:7" x14ac:dyDescent="0.35">
      <c r="B4317" s="28"/>
      <c r="C4317" s="26"/>
      <c r="D4317" s="48"/>
      <c r="E4317" s="48"/>
      <c r="F4317" s="30"/>
      <c r="G4317" s="30"/>
    </row>
    <row r="4318" spans="2:7" x14ac:dyDescent="0.35">
      <c r="B4318" s="28"/>
      <c r="C4318" s="26"/>
      <c r="D4318" s="48"/>
      <c r="E4318" s="48"/>
      <c r="F4318" s="30"/>
      <c r="G4318" s="30"/>
    </row>
    <row r="4319" spans="2:7" x14ac:dyDescent="0.35">
      <c r="B4319" s="28"/>
      <c r="C4319" s="26"/>
      <c r="D4319" s="48"/>
      <c r="E4319" s="48"/>
      <c r="F4319" s="30"/>
      <c r="G4319" s="30"/>
    </row>
    <row r="4320" spans="2:7" x14ac:dyDescent="0.35">
      <c r="B4320" s="28"/>
      <c r="C4320" s="26"/>
      <c r="D4320" s="48"/>
      <c r="E4320" s="48"/>
      <c r="F4320" s="30"/>
      <c r="G4320" s="30"/>
    </row>
    <row r="4321" spans="2:7" x14ac:dyDescent="0.35">
      <c r="B4321" s="28"/>
      <c r="C4321" s="26"/>
      <c r="D4321" s="48"/>
      <c r="E4321" s="48"/>
      <c r="F4321" s="30"/>
      <c r="G4321" s="30"/>
    </row>
    <row r="4322" spans="2:7" x14ac:dyDescent="0.35">
      <c r="B4322" s="28"/>
      <c r="C4322" s="26"/>
      <c r="D4322" s="48"/>
      <c r="E4322" s="48"/>
      <c r="F4322" s="30"/>
      <c r="G4322" s="30"/>
    </row>
    <row r="4323" spans="2:7" x14ac:dyDescent="0.35">
      <c r="B4323" s="28"/>
      <c r="C4323" s="26"/>
      <c r="D4323" s="48"/>
      <c r="E4323" s="48"/>
      <c r="F4323" s="30"/>
      <c r="G4323" s="30"/>
    </row>
    <row r="4324" spans="2:7" x14ac:dyDescent="0.35">
      <c r="B4324" s="28"/>
      <c r="C4324" s="26"/>
      <c r="D4324" s="48"/>
      <c r="E4324" s="48"/>
      <c r="F4324" s="30"/>
      <c r="G4324" s="30"/>
    </row>
    <row r="4325" spans="2:7" x14ac:dyDescent="0.35">
      <c r="B4325" s="28"/>
      <c r="C4325" s="26"/>
      <c r="D4325" s="48"/>
      <c r="E4325" s="48"/>
      <c r="F4325" s="30"/>
      <c r="G4325" s="30"/>
    </row>
    <row r="4326" spans="2:7" x14ac:dyDescent="0.35">
      <c r="B4326" s="28"/>
      <c r="C4326" s="26"/>
      <c r="D4326" s="48"/>
      <c r="E4326" s="48"/>
      <c r="F4326" s="30"/>
      <c r="G4326" s="30"/>
    </row>
    <row r="4327" spans="2:7" x14ac:dyDescent="0.35">
      <c r="B4327" s="28"/>
      <c r="C4327" s="26"/>
      <c r="D4327" s="48"/>
      <c r="E4327" s="48"/>
      <c r="F4327" s="30"/>
      <c r="G4327" s="30"/>
    </row>
    <row r="4328" spans="2:7" x14ac:dyDescent="0.35">
      <c r="B4328" s="28"/>
      <c r="C4328" s="26"/>
      <c r="D4328" s="48"/>
      <c r="E4328" s="48"/>
      <c r="F4328" s="30"/>
      <c r="G4328" s="30"/>
    </row>
    <row r="4329" spans="2:7" x14ac:dyDescent="0.35">
      <c r="B4329" s="28"/>
      <c r="C4329" s="26"/>
      <c r="D4329" s="48"/>
      <c r="E4329" s="48"/>
      <c r="F4329" s="30"/>
      <c r="G4329" s="30"/>
    </row>
    <row r="4330" spans="2:7" x14ac:dyDescent="0.35">
      <c r="B4330" s="28"/>
      <c r="C4330" s="26"/>
      <c r="D4330" s="48"/>
      <c r="E4330" s="48"/>
      <c r="F4330" s="30"/>
      <c r="G4330" s="30"/>
    </row>
    <row r="4331" spans="2:7" x14ac:dyDescent="0.35">
      <c r="B4331" s="28"/>
      <c r="C4331" s="26"/>
      <c r="D4331" s="48"/>
      <c r="E4331" s="48"/>
      <c r="F4331" s="30"/>
      <c r="G4331" s="30"/>
    </row>
    <row r="4332" spans="2:7" x14ac:dyDescent="0.35">
      <c r="B4332" s="28"/>
      <c r="C4332" s="26"/>
      <c r="D4332" s="48"/>
      <c r="E4332" s="48"/>
      <c r="F4332" s="30"/>
      <c r="G4332" s="30"/>
    </row>
    <row r="4333" spans="2:7" x14ac:dyDescent="0.35">
      <c r="B4333" s="28"/>
      <c r="C4333" s="26"/>
      <c r="D4333" s="48"/>
      <c r="E4333" s="48"/>
      <c r="F4333" s="30"/>
      <c r="G4333" s="30"/>
    </row>
    <row r="4334" spans="2:7" x14ac:dyDescent="0.35">
      <c r="B4334" s="28"/>
      <c r="C4334" s="26"/>
      <c r="D4334" s="48"/>
      <c r="E4334" s="48"/>
      <c r="F4334" s="30"/>
      <c r="G4334" s="30"/>
    </row>
    <row r="4335" spans="2:7" x14ac:dyDescent="0.35">
      <c r="B4335" s="28"/>
      <c r="C4335" s="26"/>
      <c r="D4335" s="48"/>
      <c r="E4335" s="48"/>
      <c r="F4335" s="30"/>
      <c r="G4335" s="30"/>
    </row>
    <row r="4336" spans="2:7" x14ac:dyDescent="0.35">
      <c r="B4336" s="28"/>
      <c r="C4336" s="26"/>
      <c r="D4336" s="48"/>
      <c r="E4336" s="48"/>
      <c r="F4336" s="30"/>
      <c r="G4336" s="30"/>
    </row>
    <row r="4337" spans="2:7" x14ac:dyDescent="0.35">
      <c r="B4337" s="28"/>
      <c r="C4337" s="26"/>
      <c r="D4337" s="48"/>
      <c r="E4337" s="48"/>
      <c r="F4337" s="30"/>
      <c r="G4337" s="30"/>
    </row>
    <row r="4338" spans="2:7" x14ac:dyDescent="0.35">
      <c r="B4338" s="28"/>
      <c r="C4338" s="26"/>
      <c r="D4338" s="48"/>
      <c r="E4338" s="48"/>
      <c r="F4338" s="30"/>
      <c r="G4338" s="30"/>
    </row>
    <row r="4339" spans="2:7" x14ac:dyDescent="0.35">
      <c r="B4339" s="28"/>
      <c r="C4339" s="26"/>
      <c r="D4339" s="48"/>
      <c r="E4339" s="48"/>
      <c r="F4339" s="30"/>
      <c r="G4339" s="30"/>
    </row>
    <row r="4340" spans="2:7" x14ac:dyDescent="0.35">
      <c r="B4340" s="28"/>
      <c r="C4340" s="26"/>
      <c r="D4340" s="48"/>
      <c r="E4340" s="48"/>
      <c r="F4340" s="30"/>
      <c r="G4340" s="30"/>
    </row>
    <row r="4341" spans="2:7" x14ac:dyDescent="0.35">
      <c r="B4341" s="28"/>
      <c r="C4341" s="26"/>
      <c r="D4341" s="48"/>
      <c r="E4341" s="48"/>
      <c r="F4341" s="30"/>
      <c r="G4341" s="30"/>
    </row>
    <row r="4342" spans="2:7" x14ac:dyDescent="0.35">
      <c r="B4342" s="28"/>
      <c r="C4342" s="26"/>
      <c r="D4342" s="48"/>
      <c r="E4342" s="48"/>
      <c r="F4342" s="30"/>
      <c r="G4342" s="30"/>
    </row>
    <row r="4343" spans="2:7" x14ac:dyDescent="0.35">
      <c r="B4343" s="28"/>
      <c r="C4343" s="26"/>
      <c r="D4343" s="48"/>
      <c r="E4343" s="48"/>
      <c r="F4343" s="30"/>
      <c r="G4343" s="30"/>
    </row>
    <row r="4344" spans="2:7" x14ac:dyDescent="0.35">
      <c r="B4344" s="28"/>
      <c r="C4344" s="26"/>
      <c r="D4344" s="48"/>
      <c r="E4344" s="48"/>
      <c r="F4344" s="30"/>
      <c r="G4344" s="30"/>
    </row>
    <row r="4345" spans="2:7" x14ac:dyDescent="0.35">
      <c r="B4345" s="28"/>
      <c r="C4345" s="26"/>
      <c r="D4345" s="48"/>
      <c r="E4345" s="48"/>
      <c r="F4345" s="30"/>
      <c r="G4345" s="30"/>
    </row>
    <row r="4346" spans="2:7" x14ac:dyDescent="0.35">
      <c r="B4346" s="28"/>
      <c r="C4346" s="26"/>
      <c r="D4346" s="48"/>
      <c r="E4346" s="48"/>
      <c r="F4346" s="30"/>
      <c r="G4346" s="30"/>
    </row>
    <row r="4347" spans="2:7" x14ac:dyDescent="0.35">
      <c r="B4347" s="28"/>
      <c r="C4347" s="26"/>
      <c r="D4347" s="48"/>
      <c r="E4347" s="48"/>
      <c r="F4347" s="30"/>
      <c r="G4347" s="30"/>
    </row>
    <row r="4348" spans="2:7" x14ac:dyDescent="0.35">
      <c r="B4348" s="28"/>
      <c r="C4348" s="26"/>
      <c r="D4348" s="48"/>
      <c r="E4348" s="48"/>
      <c r="F4348" s="30"/>
      <c r="G4348" s="30"/>
    </row>
    <row r="4349" spans="2:7" x14ac:dyDescent="0.35">
      <c r="B4349" s="28"/>
      <c r="C4349" s="26"/>
      <c r="D4349" s="48"/>
      <c r="E4349" s="48"/>
      <c r="F4349" s="30"/>
      <c r="G4349" s="30"/>
    </row>
    <row r="4350" spans="2:7" x14ac:dyDescent="0.35">
      <c r="B4350" s="28"/>
      <c r="C4350" s="26"/>
      <c r="D4350" s="48"/>
      <c r="E4350" s="48"/>
      <c r="F4350" s="30"/>
      <c r="G4350" s="30"/>
    </row>
    <row r="4351" spans="2:7" x14ac:dyDescent="0.35">
      <c r="B4351" s="28"/>
      <c r="C4351" s="26"/>
      <c r="D4351" s="48"/>
      <c r="E4351" s="48"/>
      <c r="F4351" s="30"/>
      <c r="G4351" s="30"/>
    </row>
    <row r="4352" spans="2:7" x14ac:dyDescent="0.35">
      <c r="B4352" s="28"/>
      <c r="C4352" s="26"/>
      <c r="D4352" s="48"/>
      <c r="E4352" s="48"/>
      <c r="F4352" s="30"/>
      <c r="G4352" s="30"/>
    </row>
    <row r="4353" spans="2:7" x14ac:dyDescent="0.35">
      <c r="B4353" s="28"/>
      <c r="C4353" s="26"/>
      <c r="D4353" s="48"/>
      <c r="E4353" s="48"/>
      <c r="F4353" s="30"/>
      <c r="G4353" s="30"/>
    </row>
    <row r="4354" spans="2:7" x14ac:dyDescent="0.35">
      <c r="B4354" s="28"/>
      <c r="C4354" s="26"/>
      <c r="D4354" s="48"/>
      <c r="E4354" s="48"/>
      <c r="F4354" s="30"/>
      <c r="G4354" s="30"/>
    </row>
    <row r="4355" spans="2:7" x14ac:dyDescent="0.35">
      <c r="B4355" s="28"/>
      <c r="C4355" s="26"/>
      <c r="D4355" s="48"/>
      <c r="E4355" s="48"/>
      <c r="F4355" s="30"/>
      <c r="G4355" s="30"/>
    </row>
    <row r="4356" spans="2:7" x14ac:dyDescent="0.35">
      <c r="B4356" s="28"/>
      <c r="C4356" s="26"/>
      <c r="D4356" s="48"/>
      <c r="E4356" s="48"/>
      <c r="F4356" s="30"/>
      <c r="G4356" s="30"/>
    </row>
    <row r="4357" spans="2:7" x14ac:dyDescent="0.35">
      <c r="B4357" s="28"/>
      <c r="C4357" s="26"/>
      <c r="D4357" s="48"/>
      <c r="E4357" s="48"/>
      <c r="F4357" s="30"/>
      <c r="G4357" s="30"/>
    </row>
    <row r="4358" spans="2:7" x14ac:dyDescent="0.35">
      <c r="B4358" s="28"/>
      <c r="C4358" s="26"/>
      <c r="D4358" s="48"/>
      <c r="E4358" s="48"/>
      <c r="F4358" s="30"/>
      <c r="G4358" s="30"/>
    </row>
    <row r="4359" spans="2:7" x14ac:dyDescent="0.35">
      <c r="B4359" s="28"/>
      <c r="C4359" s="26"/>
      <c r="D4359" s="48"/>
      <c r="E4359" s="48"/>
      <c r="F4359" s="30"/>
      <c r="G4359" s="30"/>
    </row>
    <row r="4360" spans="2:7" x14ac:dyDescent="0.35">
      <c r="B4360" s="28"/>
      <c r="C4360" s="26"/>
      <c r="D4360" s="48"/>
      <c r="E4360" s="48"/>
      <c r="F4360" s="30"/>
      <c r="G4360" s="30"/>
    </row>
    <row r="4361" spans="2:7" x14ac:dyDescent="0.35">
      <c r="B4361" s="28"/>
      <c r="C4361" s="26"/>
      <c r="D4361" s="48"/>
      <c r="E4361" s="48"/>
      <c r="F4361" s="30"/>
      <c r="G4361" s="30"/>
    </row>
    <row r="4362" spans="2:7" x14ac:dyDescent="0.35">
      <c r="B4362" s="28"/>
      <c r="C4362" s="26"/>
      <c r="D4362" s="48"/>
      <c r="E4362" s="48"/>
      <c r="F4362" s="30"/>
      <c r="G4362" s="30"/>
    </row>
    <row r="4363" spans="2:7" x14ac:dyDescent="0.35">
      <c r="B4363" s="28"/>
      <c r="C4363" s="26"/>
      <c r="D4363" s="48"/>
      <c r="E4363" s="48"/>
      <c r="F4363" s="30"/>
      <c r="G4363" s="30"/>
    </row>
    <row r="4364" spans="2:7" x14ac:dyDescent="0.35">
      <c r="B4364" s="28"/>
      <c r="C4364" s="26"/>
      <c r="D4364" s="48"/>
      <c r="E4364" s="48"/>
      <c r="F4364" s="30"/>
      <c r="G4364" s="30"/>
    </row>
    <row r="4365" spans="2:7" x14ac:dyDescent="0.35">
      <c r="B4365" s="28"/>
      <c r="C4365" s="26"/>
      <c r="D4365" s="48"/>
      <c r="E4365" s="48"/>
      <c r="F4365" s="30"/>
      <c r="G4365" s="30"/>
    </row>
    <row r="4366" spans="2:7" x14ac:dyDescent="0.35">
      <c r="B4366" s="28"/>
      <c r="C4366" s="26"/>
      <c r="D4366" s="48"/>
      <c r="E4366" s="48"/>
      <c r="F4366" s="30"/>
      <c r="G4366" s="30"/>
    </row>
    <row r="4367" spans="2:7" x14ac:dyDescent="0.35">
      <c r="B4367" s="28"/>
      <c r="C4367" s="26"/>
      <c r="D4367" s="48"/>
      <c r="E4367" s="48"/>
      <c r="F4367" s="30"/>
      <c r="G4367" s="30"/>
    </row>
    <row r="4368" spans="2:7" x14ac:dyDescent="0.35">
      <c r="B4368" s="28"/>
      <c r="C4368" s="26"/>
      <c r="D4368" s="48"/>
      <c r="E4368" s="48"/>
      <c r="F4368" s="30"/>
      <c r="G4368" s="30"/>
    </row>
    <row r="4369" spans="2:7" x14ac:dyDescent="0.35">
      <c r="B4369" s="28"/>
      <c r="C4369" s="26"/>
      <c r="D4369" s="48"/>
      <c r="E4369" s="48"/>
      <c r="F4369" s="30"/>
      <c r="G4369" s="30"/>
    </row>
    <row r="4370" spans="2:7" x14ac:dyDescent="0.35">
      <c r="B4370" s="28"/>
      <c r="C4370" s="26"/>
      <c r="D4370" s="48"/>
      <c r="E4370" s="48"/>
      <c r="F4370" s="30"/>
      <c r="G4370" s="30"/>
    </row>
    <row r="4371" spans="2:7" x14ac:dyDescent="0.35">
      <c r="B4371" s="28"/>
      <c r="C4371" s="26"/>
      <c r="D4371" s="48"/>
      <c r="E4371" s="48"/>
      <c r="F4371" s="30"/>
      <c r="G4371" s="30"/>
    </row>
    <row r="4372" spans="2:7" x14ac:dyDescent="0.35">
      <c r="B4372" s="28"/>
      <c r="C4372" s="26"/>
      <c r="D4372" s="48"/>
      <c r="E4372" s="48"/>
      <c r="F4372" s="30"/>
      <c r="G4372" s="30"/>
    </row>
    <row r="4373" spans="2:7" x14ac:dyDescent="0.35">
      <c r="B4373" s="28"/>
      <c r="C4373" s="26"/>
      <c r="D4373" s="48"/>
      <c r="E4373" s="48"/>
      <c r="F4373" s="30"/>
      <c r="G4373" s="30"/>
    </row>
    <row r="4374" spans="2:7" x14ac:dyDescent="0.35">
      <c r="B4374" s="28"/>
      <c r="C4374" s="26"/>
      <c r="D4374" s="48"/>
      <c r="E4374" s="48"/>
      <c r="F4374" s="30"/>
      <c r="G4374" s="30"/>
    </row>
    <row r="4375" spans="2:7" x14ac:dyDescent="0.35">
      <c r="B4375" s="28"/>
      <c r="C4375" s="26"/>
      <c r="D4375" s="48"/>
      <c r="E4375" s="48"/>
      <c r="F4375" s="30"/>
      <c r="G4375" s="30"/>
    </row>
    <row r="4376" spans="2:7" x14ac:dyDescent="0.35">
      <c r="B4376" s="28"/>
      <c r="C4376" s="26"/>
      <c r="D4376" s="48"/>
      <c r="E4376" s="48"/>
      <c r="F4376" s="30"/>
      <c r="G4376" s="30"/>
    </row>
    <row r="4377" spans="2:7" x14ac:dyDescent="0.35">
      <c r="B4377" s="28"/>
      <c r="C4377" s="26"/>
      <c r="D4377" s="48"/>
      <c r="E4377" s="48"/>
      <c r="F4377" s="30"/>
      <c r="G4377" s="30"/>
    </row>
    <row r="4378" spans="2:7" x14ac:dyDescent="0.35">
      <c r="B4378" s="28"/>
      <c r="C4378" s="26"/>
      <c r="D4378" s="48"/>
      <c r="E4378" s="48"/>
      <c r="F4378" s="30"/>
      <c r="G4378" s="30"/>
    </row>
    <row r="4379" spans="2:7" x14ac:dyDescent="0.35">
      <c r="B4379" s="28"/>
      <c r="C4379" s="26"/>
      <c r="D4379" s="48"/>
      <c r="E4379" s="48"/>
      <c r="F4379" s="30"/>
      <c r="G4379" s="30"/>
    </row>
    <row r="4380" spans="2:7" x14ac:dyDescent="0.35">
      <c r="B4380" s="28"/>
      <c r="C4380" s="26"/>
      <c r="D4380" s="48"/>
      <c r="E4380" s="48"/>
      <c r="F4380" s="30"/>
      <c r="G4380" s="30"/>
    </row>
    <row r="4381" spans="2:7" x14ac:dyDescent="0.35">
      <c r="B4381" s="28"/>
      <c r="C4381" s="26"/>
      <c r="D4381" s="48"/>
      <c r="E4381" s="48"/>
      <c r="F4381" s="30"/>
      <c r="G4381" s="30"/>
    </row>
    <row r="4382" spans="2:7" x14ac:dyDescent="0.35">
      <c r="B4382" s="28"/>
      <c r="C4382" s="26"/>
      <c r="D4382" s="48"/>
      <c r="E4382" s="48"/>
      <c r="F4382" s="30"/>
      <c r="G4382" s="30"/>
    </row>
    <row r="4383" spans="2:7" x14ac:dyDescent="0.35">
      <c r="B4383" s="28"/>
      <c r="C4383" s="26"/>
      <c r="D4383" s="48"/>
      <c r="E4383" s="48"/>
      <c r="F4383" s="30"/>
      <c r="G4383" s="30"/>
    </row>
    <row r="4384" spans="2:7" x14ac:dyDescent="0.35">
      <c r="B4384" s="28"/>
      <c r="C4384" s="26"/>
      <c r="D4384" s="48"/>
      <c r="E4384" s="48"/>
      <c r="F4384" s="30"/>
      <c r="G4384" s="30"/>
    </row>
    <row r="4385" spans="2:7" x14ac:dyDescent="0.35">
      <c r="B4385" s="28"/>
      <c r="C4385" s="26"/>
      <c r="D4385" s="48"/>
      <c r="E4385" s="48"/>
      <c r="F4385" s="30"/>
      <c r="G4385" s="30"/>
    </row>
    <row r="4386" spans="2:7" x14ac:dyDescent="0.35">
      <c r="B4386" s="28"/>
      <c r="C4386" s="26"/>
      <c r="D4386" s="48"/>
      <c r="E4386" s="30"/>
      <c r="F4386" s="30"/>
      <c r="G4386" s="30"/>
    </row>
    <row r="4387" spans="2:7" x14ac:dyDescent="0.35">
      <c r="B4387" s="28"/>
      <c r="C4387" s="26"/>
      <c r="D4387" s="48"/>
      <c r="E4387" s="30"/>
      <c r="F4387" s="30"/>
      <c r="G4387" s="30"/>
    </row>
    <row r="4388" spans="2:7" x14ac:dyDescent="0.35">
      <c r="B4388" s="28"/>
      <c r="C4388" s="26"/>
      <c r="D4388" s="48"/>
      <c r="E4388" s="30"/>
      <c r="F4388" s="30"/>
      <c r="G4388" s="30"/>
    </row>
    <row r="4389" spans="2:7" x14ac:dyDescent="0.35">
      <c r="B4389" s="28"/>
      <c r="C4389" s="26"/>
      <c r="D4389" s="48"/>
      <c r="E4389" s="30"/>
      <c r="F4389" s="30"/>
      <c r="G4389" s="30"/>
    </row>
    <row r="4390" spans="2:7" x14ac:dyDescent="0.35">
      <c r="B4390" s="28"/>
      <c r="C4390" s="26"/>
      <c r="D4390" s="48"/>
      <c r="E4390" s="30"/>
      <c r="F4390" s="30"/>
      <c r="G4390" s="30"/>
    </row>
    <row r="4391" spans="2:7" x14ac:dyDescent="0.35">
      <c r="B4391" s="28"/>
      <c r="C4391" s="26"/>
      <c r="D4391" s="48"/>
      <c r="E4391" s="30"/>
      <c r="F4391" s="30"/>
      <c r="G4391" s="30"/>
    </row>
    <row r="4392" spans="2:7" x14ac:dyDescent="0.35">
      <c r="B4392" s="28"/>
      <c r="C4392" s="26"/>
      <c r="D4392" s="48"/>
      <c r="E4392" s="30"/>
      <c r="F4392" s="30"/>
      <c r="G4392" s="30"/>
    </row>
    <row r="4393" spans="2:7" x14ac:dyDescent="0.35">
      <c r="B4393" s="28"/>
      <c r="C4393" s="26"/>
      <c r="D4393" s="48"/>
      <c r="E4393" s="30"/>
      <c r="F4393" s="30"/>
      <c r="G4393" s="30"/>
    </row>
    <row r="4394" spans="2:7" x14ac:dyDescent="0.35">
      <c r="B4394" s="28"/>
      <c r="C4394" s="26"/>
      <c r="D4394" s="48"/>
      <c r="E4394" s="30"/>
      <c r="F4394" s="30"/>
      <c r="G4394" s="30"/>
    </row>
    <row r="4395" spans="2:7" x14ac:dyDescent="0.35">
      <c r="B4395" s="28"/>
      <c r="C4395" s="26"/>
      <c r="D4395" s="48"/>
      <c r="E4395" s="30"/>
      <c r="F4395" s="30"/>
      <c r="G4395" s="30"/>
    </row>
    <row r="4396" spans="2:7" x14ac:dyDescent="0.35">
      <c r="B4396" s="28"/>
      <c r="C4396" s="26"/>
      <c r="D4396" s="48"/>
      <c r="E4396" s="30"/>
      <c r="F4396" s="30"/>
      <c r="G4396" s="30"/>
    </row>
    <row r="4397" spans="2:7" x14ac:dyDescent="0.35">
      <c r="B4397" s="28"/>
      <c r="C4397" s="26"/>
      <c r="D4397" s="48"/>
      <c r="E4397" s="30"/>
      <c r="F4397" s="30"/>
      <c r="G4397" s="30"/>
    </row>
    <row r="4398" spans="2:7" x14ac:dyDescent="0.35">
      <c r="B4398" s="28"/>
      <c r="C4398" s="26"/>
      <c r="D4398" s="48"/>
      <c r="E4398" s="30"/>
      <c r="F4398" s="30"/>
      <c r="G4398" s="30"/>
    </row>
    <row r="4399" spans="2:7" x14ac:dyDescent="0.35">
      <c r="B4399" s="28"/>
      <c r="C4399" s="26"/>
      <c r="D4399" s="48"/>
      <c r="E4399" s="30"/>
      <c r="F4399" s="30"/>
      <c r="G4399" s="30"/>
    </row>
    <row r="4400" spans="2:7" x14ac:dyDescent="0.35">
      <c r="B4400" s="28"/>
      <c r="C4400" s="26"/>
      <c r="D4400" s="48"/>
      <c r="E4400" s="30"/>
      <c r="F4400" s="30"/>
      <c r="G4400" s="30"/>
    </row>
    <row r="4401" spans="2:7" x14ac:dyDescent="0.35">
      <c r="B4401" s="28"/>
      <c r="C4401" s="26"/>
      <c r="D4401" s="48"/>
      <c r="E4401" s="30"/>
      <c r="F4401" s="30"/>
      <c r="G4401" s="30"/>
    </row>
    <row r="4402" spans="2:7" x14ac:dyDescent="0.35">
      <c r="B4402" s="28"/>
      <c r="C4402" s="26"/>
      <c r="D4402" s="48"/>
      <c r="E4402" s="30"/>
      <c r="F4402" s="30"/>
      <c r="G4402" s="30"/>
    </row>
    <row r="4403" spans="2:7" x14ac:dyDescent="0.35">
      <c r="B4403" s="28"/>
      <c r="C4403" s="26"/>
      <c r="D4403" s="48"/>
      <c r="E4403" s="30"/>
      <c r="F4403" s="30"/>
      <c r="G4403" s="30"/>
    </row>
    <row r="4404" spans="2:7" x14ac:dyDescent="0.35">
      <c r="B4404" s="28"/>
      <c r="C4404" s="26"/>
      <c r="D4404" s="48"/>
      <c r="E4404" s="30"/>
      <c r="F4404" s="30"/>
      <c r="G4404" s="30"/>
    </row>
    <row r="4405" spans="2:7" x14ac:dyDescent="0.35">
      <c r="B4405" s="28"/>
      <c r="C4405" s="26"/>
      <c r="D4405" s="48"/>
      <c r="E4405" s="30"/>
      <c r="F4405" s="30"/>
      <c r="G4405" s="30"/>
    </row>
    <row r="4406" spans="2:7" x14ac:dyDescent="0.35">
      <c r="B4406" s="28"/>
      <c r="C4406" s="26"/>
      <c r="D4406" s="48"/>
      <c r="E4406" s="30"/>
      <c r="F4406" s="30"/>
      <c r="G4406" s="30"/>
    </row>
    <row r="4407" spans="2:7" x14ac:dyDescent="0.35">
      <c r="B4407" s="28"/>
      <c r="C4407" s="26"/>
      <c r="D4407" s="48"/>
      <c r="E4407" s="30"/>
      <c r="F4407" s="30"/>
      <c r="G4407" s="30"/>
    </row>
    <row r="4408" spans="2:7" x14ac:dyDescent="0.35">
      <c r="B4408" s="28"/>
      <c r="C4408" s="26"/>
      <c r="D4408" s="48"/>
      <c r="E4408" s="30"/>
      <c r="F4408" s="30"/>
      <c r="G4408" s="30"/>
    </row>
    <row r="4409" spans="2:7" x14ac:dyDescent="0.35">
      <c r="B4409" s="28"/>
      <c r="C4409" s="26"/>
      <c r="D4409" s="48"/>
      <c r="E4409" s="30"/>
      <c r="F4409" s="30"/>
      <c r="G4409" s="30"/>
    </row>
    <row r="4410" spans="2:7" x14ac:dyDescent="0.35">
      <c r="B4410" s="28"/>
      <c r="C4410" s="26"/>
      <c r="D4410" s="48"/>
      <c r="E4410" s="30"/>
      <c r="F4410" s="30"/>
      <c r="G4410" s="30"/>
    </row>
    <row r="4411" spans="2:7" x14ac:dyDescent="0.35">
      <c r="B4411" s="28"/>
      <c r="C4411" s="26"/>
      <c r="D4411" s="48"/>
      <c r="E4411" s="30"/>
      <c r="F4411" s="30"/>
      <c r="G4411" s="30"/>
    </row>
    <row r="4412" spans="2:7" x14ac:dyDescent="0.35">
      <c r="B4412" s="28"/>
      <c r="C4412" s="26"/>
      <c r="D4412" s="48"/>
      <c r="E4412" s="30"/>
      <c r="F4412" s="30"/>
      <c r="G4412" s="30"/>
    </row>
    <row r="4413" spans="2:7" x14ac:dyDescent="0.35">
      <c r="B4413" s="28"/>
      <c r="C4413" s="26"/>
      <c r="D4413" s="48"/>
      <c r="E4413" s="30"/>
      <c r="F4413" s="30"/>
      <c r="G4413" s="30"/>
    </row>
    <row r="4414" spans="2:7" x14ac:dyDescent="0.35">
      <c r="B4414" s="28"/>
      <c r="C4414" s="26"/>
      <c r="D4414" s="48"/>
      <c r="E4414" s="30"/>
      <c r="F4414" s="30"/>
      <c r="G4414" s="30"/>
    </row>
    <row r="4415" spans="2:7" x14ac:dyDescent="0.35">
      <c r="B4415" s="28"/>
      <c r="C4415" s="26"/>
      <c r="D4415" s="48"/>
      <c r="E4415" s="30"/>
      <c r="F4415" s="30"/>
      <c r="G4415" s="30"/>
    </row>
    <row r="4416" spans="2:7" x14ac:dyDescent="0.35">
      <c r="B4416" s="28"/>
      <c r="C4416" s="26"/>
      <c r="D4416" s="48"/>
      <c r="E4416" s="30"/>
      <c r="F4416" s="30"/>
      <c r="G4416" s="30"/>
    </row>
    <row r="4417" spans="2:7" x14ac:dyDescent="0.35">
      <c r="B4417" s="28"/>
      <c r="C4417" s="26"/>
      <c r="D4417" s="48"/>
      <c r="E4417" s="30"/>
      <c r="F4417" s="30"/>
      <c r="G4417" s="30"/>
    </row>
    <row r="4418" spans="2:7" x14ac:dyDescent="0.35">
      <c r="B4418" s="28"/>
      <c r="C4418" s="26"/>
      <c r="D4418" s="48"/>
      <c r="E4418" s="30"/>
      <c r="F4418" s="30"/>
      <c r="G4418" s="30"/>
    </row>
    <row r="4419" spans="2:7" x14ac:dyDescent="0.35">
      <c r="B4419" s="28"/>
      <c r="C4419" s="26"/>
      <c r="D4419" s="48"/>
      <c r="E4419" s="30"/>
      <c r="F4419" s="30"/>
      <c r="G4419" s="30"/>
    </row>
    <row r="4420" spans="2:7" x14ac:dyDescent="0.35">
      <c r="B4420" s="28"/>
      <c r="C4420" s="26"/>
      <c r="D4420" s="48"/>
      <c r="E4420" s="30"/>
      <c r="F4420" s="30"/>
      <c r="G4420" s="30"/>
    </row>
    <row r="4421" spans="2:7" x14ac:dyDescent="0.35">
      <c r="B4421" s="28"/>
      <c r="C4421" s="26"/>
      <c r="D4421" s="48"/>
      <c r="E4421" s="30"/>
      <c r="F4421" s="30"/>
      <c r="G4421" s="30"/>
    </row>
    <row r="4422" spans="2:7" x14ac:dyDescent="0.35">
      <c r="B4422" s="28"/>
      <c r="C4422" s="26"/>
      <c r="D4422" s="48"/>
      <c r="E4422" s="30"/>
      <c r="F4422" s="30"/>
      <c r="G4422" s="30"/>
    </row>
    <row r="4423" spans="2:7" x14ac:dyDescent="0.35">
      <c r="B4423" s="28"/>
      <c r="C4423" s="26"/>
      <c r="D4423" s="48"/>
      <c r="E4423" s="30"/>
      <c r="F4423" s="30"/>
      <c r="G4423" s="30"/>
    </row>
    <row r="4424" spans="2:7" x14ac:dyDescent="0.35">
      <c r="B4424" s="28"/>
      <c r="C4424" s="26"/>
      <c r="D4424" s="48"/>
      <c r="E4424" s="30"/>
      <c r="F4424" s="30"/>
      <c r="G4424" s="30"/>
    </row>
    <row r="4425" spans="2:7" x14ac:dyDescent="0.35">
      <c r="B4425" s="28"/>
      <c r="C4425" s="26"/>
      <c r="D4425" s="48"/>
      <c r="E4425" s="30"/>
      <c r="F4425" s="30"/>
      <c r="G4425" s="30"/>
    </row>
    <row r="4426" spans="2:7" x14ac:dyDescent="0.35">
      <c r="B4426" s="28"/>
      <c r="C4426" s="26"/>
      <c r="D4426" s="48"/>
      <c r="E4426" s="30"/>
      <c r="F4426" s="30"/>
      <c r="G4426" s="30"/>
    </row>
    <row r="4427" spans="2:7" x14ac:dyDescent="0.35">
      <c r="B4427" s="28"/>
      <c r="C4427" s="26"/>
      <c r="D4427" s="48"/>
      <c r="E4427" s="30"/>
      <c r="F4427" s="30"/>
      <c r="G4427" s="30"/>
    </row>
    <row r="4428" spans="2:7" x14ac:dyDescent="0.35">
      <c r="B4428" s="28"/>
      <c r="C4428" s="26"/>
      <c r="D4428" s="48"/>
      <c r="E4428" s="30"/>
      <c r="F4428" s="30"/>
      <c r="G4428" s="30"/>
    </row>
    <row r="4429" spans="2:7" x14ac:dyDescent="0.35">
      <c r="B4429" s="28"/>
      <c r="C4429" s="26"/>
      <c r="D4429" s="48"/>
      <c r="E4429" s="30"/>
      <c r="F4429" s="30"/>
      <c r="G4429" s="30"/>
    </row>
    <row r="4430" spans="2:7" x14ac:dyDescent="0.35">
      <c r="B4430" s="28"/>
      <c r="C4430" s="26"/>
      <c r="D4430" s="48"/>
      <c r="E4430" s="30"/>
      <c r="F4430" s="30"/>
      <c r="G4430" s="30"/>
    </row>
    <row r="4431" spans="2:7" x14ac:dyDescent="0.35">
      <c r="B4431" s="28"/>
      <c r="C4431" s="26"/>
      <c r="D4431" s="48"/>
      <c r="E4431" s="30"/>
      <c r="F4431" s="30"/>
      <c r="G4431" s="30"/>
    </row>
    <row r="4432" spans="2:7" x14ac:dyDescent="0.35">
      <c r="B4432" s="28"/>
      <c r="C4432" s="26"/>
      <c r="D4432" s="48"/>
      <c r="E4432" s="30"/>
      <c r="F4432" s="30"/>
      <c r="G4432" s="30"/>
    </row>
    <row r="4433" spans="2:7" x14ac:dyDescent="0.35">
      <c r="B4433" s="28"/>
      <c r="C4433" s="26"/>
      <c r="D4433" s="48"/>
      <c r="E4433" s="30"/>
      <c r="F4433" s="30"/>
      <c r="G4433" s="30"/>
    </row>
    <row r="4434" spans="2:7" x14ac:dyDescent="0.35">
      <c r="B4434" s="28"/>
      <c r="C4434" s="26"/>
      <c r="D4434" s="48"/>
      <c r="E4434" s="30"/>
      <c r="F4434" s="30"/>
      <c r="G4434" s="30"/>
    </row>
    <row r="4435" spans="2:7" x14ac:dyDescent="0.35">
      <c r="B4435" s="28"/>
      <c r="C4435" s="26"/>
      <c r="D4435" s="48"/>
      <c r="E4435" s="30"/>
      <c r="F4435" s="30"/>
      <c r="G4435" s="30"/>
    </row>
    <row r="4436" spans="2:7" x14ac:dyDescent="0.35">
      <c r="B4436" s="28"/>
      <c r="C4436" s="26"/>
      <c r="D4436" s="48"/>
      <c r="E4436" s="30"/>
      <c r="F4436" s="30"/>
      <c r="G4436" s="30"/>
    </row>
    <row r="4437" spans="2:7" x14ac:dyDescent="0.35">
      <c r="B4437" s="28"/>
      <c r="C4437" s="26"/>
      <c r="D4437" s="48"/>
      <c r="E4437" s="30"/>
      <c r="F4437" s="30"/>
      <c r="G4437" s="30"/>
    </row>
    <row r="4438" spans="2:7" x14ac:dyDescent="0.35">
      <c r="B4438" s="28"/>
      <c r="C4438" s="26"/>
      <c r="D4438" s="48"/>
      <c r="E4438" s="30"/>
      <c r="F4438" s="30"/>
      <c r="G4438" s="30"/>
    </row>
    <row r="4439" spans="2:7" x14ac:dyDescent="0.35">
      <c r="B4439" s="28"/>
      <c r="C4439" s="26"/>
      <c r="D4439" s="48"/>
      <c r="E4439" s="30"/>
      <c r="F4439" s="30"/>
      <c r="G4439" s="30"/>
    </row>
    <row r="4440" spans="2:7" x14ac:dyDescent="0.35">
      <c r="B4440" s="28"/>
      <c r="C4440" s="26"/>
      <c r="D4440" s="48"/>
      <c r="E4440" s="30"/>
      <c r="F4440" s="30"/>
      <c r="G4440" s="30"/>
    </row>
    <row r="4441" spans="2:7" x14ac:dyDescent="0.35">
      <c r="B4441" s="28"/>
      <c r="C4441" s="26"/>
      <c r="D4441" s="48"/>
      <c r="E4441" s="30"/>
      <c r="F4441" s="30"/>
      <c r="G4441" s="30"/>
    </row>
    <row r="4442" spans="2:7" x14ac:dyDescent="0.35">
      <c r="B4442" s="28"/>
      <c r="C4442" s="26"/>
      <c r="D4442" s="48"/>
      <c r="E4442" s="30"/>
      <c r="F4442" s="30"/>
      <c r="G4442" s="30"/>
    </row>
    <row r="4443" spans="2:7" x14ac:dyDescent="0.35">
      <c r="B4443" s="28"/>
      <c r="C4443" s="26"/>
      <c r="D4443" s="48"/>
      <c r="E4443" s="30"/>
      <c r="F4443" s="30"/>
      <c r="G4443" s="30"/>
    </row>
    <row r="4444" spans="2:7" x14ac:dyDescent="0.35">
      <c r="B4444" s="28"/>
      <c r="C4444" s="26"/>
      <c r="D4444" s="48"/>
      <c r="E4444" s="30"/>
      <c r="F4444" s="30"/>
      <c r="G4444" s="30"/>
    </row>
    <row r="4445" spans="2:7" x14ac:dyDescent="0.35">
      <c r="B4445" s="28"/>
      <c r="C4445" s="26"/>
      <c r="D4445" s="48"/>
      <c r="E4445" s="30"/>
      <c r="F4445" s="30"/>
      <c r="G4445" s="30"/>
    </row>
    <row r="4446" spans="2:7" x14ac:dyDescent="0.35">
      <c r="B4446" s="28"/>
      <c r="C4446" s="26"/>
      <c r="D4446" s="48"/>
      <c r="E4446" s="30"/>
      <c r="F4446" s="30"/>
      <c r="G4446" s="30"/>
    </row>
    <row r="4447" spans="2:7" x14ac:dyDescent="0.35">
      <c r="B4447" s="28"/>
      <c r="C4447" s="26"/>
      <c r="D4447" s="48"/>
      <c r="E4447" s="30"/>
      <c r="F4447" s="30"/>
      <c r="G4447" s="30"/>
    </row>
    <row r="4448" spans="2:7" x14ac:dyDescent="0.35">
      <c r="B4448" s="28"/>
      <c r="C4448" s="26"/>
      <c r="D4448" s="48"/>
      <c r="E4448" s="30"/>
      <c r="F4448" s="30"/>
      <c r="G4448" s="30"/>
    </row>
    <row r="4449" spans="2:7" x14ac:dyDescent="0.35">
      <c r="B4449" s="28"/>
      <c r="C4449" s="26"/>
      <c r="D4449" s="48"/>
      <c r="E4449" s="30"/>
      <c r="F4449" s="30"/>
      <c r="G4449" s="30"/>
    </row>
    <row r="4450" spans="2:7" x14ac:dyDescent="0.35">
      <c r="B4450" s="28"/>
      <c r="C4450" s="26"/>
      <c r="D4450" s="48"/>
      <c r="E4450" s="30"/>
      <c r="F4450" s="30"/>
      <c r="G4450" s="30"/>
    </row>
    <row r="4451" spans="2:7" x14ac:dyDescent="0.35">
      <c r="B4451" s="28"/>
      <c r="C4451" s="26"/>
      <c r="D4451" s="48"/>
      <c r="E4451" s="30"/>
      <c r="F4451" s="30"/>
      <c r="G4451" s="30"/>
    </row>
    <row r="4452" spans="2:7" x14ac:dyDescent="0.35">
      <c r="B4452" s="28"/>
      <c r="C4452" s="26"/>
      <c r="D4452" s="48"/>
      <c r="E4452" s="30"/>
      <c r="F4452" s="30"/>
      <c r="G4452" s="30"/>
    </row>
    <row r="4453" spans="2:7" x14ac:dyDescent="0.35">
      <c r="B4453" s="28"/>
      <c r="C4453" s="26"/>
      <c r="D4453" s="48"/>
      <c r="E4453" s="30"/>
      <c r="F4453" s="30"/>
      <c r="G4453" s="30"/>
    </row>
    <row r="4454" spans="2:7" x14ac:dyDescent="0.35">
      <c r="B4454" s="28"/>
      <c r="C4454" s="26"/>
      <c r="D4454" s="48"/>
      <c r="E4454" s="30"/>
      <c r="F4454" s="30"/>
      <c r="G4454" s="30"/>
    </row>
    <row r="4455" spans="2:7" x14ac:dyDescent="0.35">
      <c r="B4455" s="28"/>
      <c r="C4455" s="26"/>
      <c r="D4455" s="48"/>
      <c r="E4455" s="30"/>
      <c r="F4455" s="30"/>
      <c r="G4455" s="30"/>
    </row>
    <row r="4456" spans="2:7" x14ac:dyDescent="0.35">
      <c r="B4456" s="28"/>
      <c r="C4456" s="26"/>
      <c r="D4456" s="48"/>
      <c r="E4456" s="30"/>
      <c r="F4456" s="30"/>
      <c r="G4456" s="30"/>
    </row>
    <row r="4457" spans="2:7" x14ac:dyDescent="0.35">
      <c r="B4457" s="28"/>
      <c r="C4457" s="26"/>
      <c r="D4457" s="48"/>
      <c r="E4457" s="30"/>
      <c r="F4457" s="30"/>
      <c r="G4457" s="30"/>
    </row>
    <row r="4458" spans="2:7" x14ac:dyDescent="0.35">
      <c r="B4458" s="28"/>
      <c r="C4458" s="26"/>
      <c r="D4458" s="48"/>
      <c r="E4458" s="30"/>
      <c r="F4458" s="30"/>
      <c r="G4458" s="30"/>
    </row>
    <row r="4459" spans="2:7" x14ac:dyDescent="0.35">
      <c r="B4459" s="28"/>
      <c r="C4459" s="26"/>
      <c r="D4459" s="48"/>
      <c r="E4459" s="30"/>
      <c r="F4459" s="30"/>
      <c r="G4459" s="30"/>
    </row>
    <row r="4460" spans="2:7" x14ac:dyDescent="0.35">
      <c r="B4460" s="28"/>
      <c r="C4460" s="26"/>
      <c r="D4460" s="48"/>
      <c r="E4460" s="30"/>
      <c r="F4460" s="30"/>
      <c r="G4460" s="30"/>
    </row>
    <row r="4461" spans="2:7" x14ac:dyDescent="0.35">
      <c r="B4461" s="28"/>
      <c r="C4461" s="26"/>
      <c r="D4461" s="48"/>
      <c r="E4461" s="30"/>
      <c r="F4461" s="30"/>
      <c r="G4461" s="30"/>
    </row>
    <row r="4462" spans="2:7" x14ac:dyDescent="0.35">
      <c r="B4462" s="28"/>
      <c r="C4462" s="26"/>
      <c r="D4462" s="48"/>
      <c r="E4462" s="30"/>
      <c r="F4462" s="30"/>
      <c r="G4462" s="30"/>
    </row>
    <row r="4463" spans="2:7" x14ac:dyDescent="0.35">
      <c r="B4463" s="28"/>
      <c r="C4463" s="26"/>
      <c r="D4463" s="48"/>
      <c r="E4463" s="30"/>
      <c r="F4463" s="30"/>
      <c r="G4463" s="30"/>
    </row>
    <row r="4464" spans="2:7" x14ac:dyDescent="0.35">
      <c r="B4464" s="28"/>
      <c r="C4464" s="26"/>
      <c r="D4464" s="48"/>
      <c r="E4464" s="30"/>
      <c r="F4464" s="30"/>
      <c r="G4464" s="30"/>
    </row>
    <row r="4465" spans="2:7" x14ac:dyDescent="0.35">
      <c r="B4465" s="28"/>
      <c r="C4465" s="26"/>
      <c r="D4465" s="48"/>
      <c r="E4465" s="30"/>
      <c r="F4465" s="30"/>
      <c r="G4465" s="30"/>
    </row>
    <row r="4466" spans="2:7" x14ac:dyDescent="0.35">
      <c r="B4466" s="28"/>
      <c r="C4466" s="26"/>
      <c r="D4466" s="48"/>
      <c r="E4466" s="30"/>
      <c r="F4466" s="30"/>
      <c r="G4466" s="30"/>
    </row>
    <row r="4467" spans="2:7" x14ac:dyDescent="0.35">
      <c r="B4467" s="28"/>
      <c r="C4467" s="26"/>
      <c r="D4467" s="48"/>
      <c r="E4467" s="30"/>
      <c r="F4467" s="30"/>
      <c r="G4467" s="30"/>
    </row>
    <row r="4468" spans="2:7" x14ac:dyDescent="0.35">
      <c r="B4468" s="28"/>
      <c r="C4468" s="26"/>
      <c r="D4468" s="48"/>
      <c r="E4468" s="30"/>
      <c r="F4468" s="30"/>
      <c r="G4468" s="30"/>
    </row>
    <row r="4469" spans="2:7" x14ac:dyDescent="0.35">
      <c r="B4469" s="28"/>
      <c r="C4469" s="26"/>
      <c r="D4469" s="48"/>
      <c r="E4469" s="30"/>
      <c r="F4469" s="30"/>
      <c r="G4469" s="30"/>
    </row>
    <row r="4470" spans="2:7" x14ac:dyDescent="0.35">
      <c r="B4470" s="28"/>
      <c r="C4470" s="26"/>
      <c r="D4470" s="48"/>
      <c r="E4470" s="30"/>
      <c r="F4470" s="30"/>
      <c r="G4470" s="30"/>
    </row>
    <row r="4471" spans="2:7" x14ac:dyDescent="0.35">
      <c r="B4471" s="28"/>
      <c r="C4471" s="26"/>
      <c r="D4471" s="48"/>
      <c r="E4471" s="30"/>
      <c r="F4471" s="30"/>
      <c r="G4471" s="30"/>
    </row>
    <row r="4472" spans="2:7" x14ac:dyDescent="0.35">
      <c r="B4472" s="28"/>
      <c r="C4472" s="26"/>
      <c r="D4472" s="48"/>
      <c r="E4472" s="30"/>
      <c r="F4472" s="30"/>
      <c r="G4472" s="30"/>
    </row>
    <row r="4473" spans="2:7" x14ac:dyDescent="0.35">
      <c r="B4473" s="28"/>
      <c r="C4473" s="26"/>
      <c r="D4473" s="48"/>
      <c r="E4473" s="30"/>
      <c r="F4473" s="30"/>
      <c r="G4473" s="30"/>
    </row>
    <row r="4474" spans="2:7" x14ac:dyDescent="0.35">
      <c r="B4474" s="28"/>
      <c r="C4474" s="26"/>
      <c r="D4474" s="48"/>
      <c r="E4474" s="30"/>
      <c r="F4474" s="30"/>
      <c r="G4474" s="30"/>
    </row>
    <row r="4475" spans="2:7" x14ac:dyDescent="0.35">
      <c r="B4475" s="28"/>
      <c r="C4475" s="26"/>
      <c r="D4475" s="48"/>
      <c r="E4475" s="30"/>
      <c r="F4475" s="30"/>
      <c r="G4475" s="30"/>
    </row>
    <row r="4476" spans="2:7" x14ac:dyDescent="0.35">
      <c r="B4476" s="28"/>
      <c r="C4476" s="26"/>
      <c r="D4476" s="48"/>
      <c r="E4476" s="30"/>
      <c r="F4476" s="30"/>
      <c r="G4476" s="30"/>
    </row>
    <row r="4477" spans="2:7" x14ac:dyDescent="0.35">
      <c r="B4477" s="28"/>
      <c r="C4477" s="26"/>
      <c r="D4477" s="48"/>
      <c r="E4477" s="30"/>
      <c r="F4477" s="30"/>
      <c r="G4477" s="30"/>
    </row>
    <row r="4478" spans="2:7" x14ac:dyDescent="0.35">
      <c r="B4478" s="28"/>
      <c r="C4478" s="26"/>
      <c r="D4478" s="48"/>
      <c r="E4478" s="30"/>
      <c r="F4478" s="30"/>
      <c r="G4478" s="30"/>
    </row>
    <row r="4479" spans="2:7" x14ac:dyDescent="0.35">
      <c r="B4479" s="28"/>
      <c r="C4479" s="26"/>
      <c r="D4479" s="48"/>
      <c r="E4479" s="30"/>
      <c r="F4479" s="30"/>
      <c r="G4479" s="30"/>
    </row>
    <row r="4480" spans="2:7" x14ac:dyDescent="0.35">
      <c r="B4480" s="28"/>
      <c r="C4480" s="26"/>
      <c r="D4480" s="48"/>
      <c r="E4480" s="30"/>
      <c r="F4480" s="30"/>
      <c r="G4480" s="30"/>
    </row>
    <row r="4481" spans="2:7" x14ac:dyDescent="0.35">
      <c r="B4481" s="28"/>
      <c r="C4481" s="26"/>
      <c r="D4481" s="48"/>
      <c r="E4481" s="30"/>
      <c r="F4481" s="30"/>
      <c r="G4481" s="30"/>
    </row>
    <row r="4482" spans="2:7" x14ac:dyDescent="0.35">
      <c r="B4482" s="28"/>
      <c r="C4482" s="26"/>
      <c r="D4482" s="48"/>
      <c r="E4482" s="30"/>
      <c r="F4482" s="30"/>
      <c r="G4482" s="30"/>
    </row>
    <row r="4483" spans="2:7" x14ac:dyDescent="0.35">
      <c r="B4483" s="28"/>
      <c r="C4483" s="26"/>
      <c r="D4483" s="48"/>
      <c r="E4483" s="30"/>
      <c r="F4483" s="30"/>
      <c r="G4483" s="30"/>
    </row>
    <row r="4484" spans="2:7" x14ac:dyDescent="0.35">
      <c r="B4484" s="28"/>
      <c r="C4484" s="26"/>
      <c r="D4484" s="48"/>
      <c r="E4484" s="30"/>
      <c r="F4484" s="30"/>
      <c r="G4484" s="30"/>
    </row>
    <row r="4485" spans="2:7" x14ac:dyDescent="0.35">
      <c r="B4485" s="28"/>
      <c r="C4485" s="26"/>
      <c r="D4485" s="48"/>
      <c r="E4485" s="30"/>
      <c r="F4485" s="30"/>
      <c r="G4485" s="30"/>
    </row>
    <row r="4486" spans="2:7" x14ac:dyDescent="0.35">
      <c r="B4486" s="28"/>
      <c r="C4486" s="26"/>
      <c r="D4486" s="48"/>
      <c r="E4486" s="30"/>
      <c r="F4486" s="30"/>
      <c r="G4486" s="30"/>
    </row>
    <row r="4487" spans="2:7" x14ac:dyDescent="0.35">
      <c r="B4487" s="28"/>
      <c r="C4487" s="26"/>
      <c r="D4487" s="48"/>
      <c r="E4487" s="30"/>
      <c r="F4487" s="30"/>
      <c r="G4487" s="30"/>
    </row>
    <row r="4488" spans="2:7" x14ac:dyDescent="0.35">
      <c r="B4488" s="28"/>
      <c r="C4488" s="26"/>
      <c r="D4488" s="48"/>
      <c r="E4488" s="30"/>
      <c r="F4488" s="30"/>
      <c r="G4488" s="30"/>
    </row>
    <row r="4489" spans="2:7" x14ac:dyDescent="0.35">
      <c r="B4489" s="28"/>
      <c r="C4489" s="26"/>
      <c r="D4489" s="48"/>
      <c r="E4489" s="30"/>
      <c r="F4489" s="30"/>
      <c r="G4489" s="30"/>
    </row>
    <row r="4490" spans="2:7" x14ac:dyDescent="0.35">
      <c r="B4490" s="28"/>
      <c r="C4490" s="26"/>
      <c r="D4490" s="48"/>
      <c r="E4490" s="30"/>
      <c r="F4490" s="30"/>
      <c r="G4490" s="30"/>
    </row>
    <row r="4491" spans="2:7" x14ac:dyDescent="0.35">
      <c r="B4491" s="28"/>
      <c r="C4491" s="26"/>
      <c r="D4491" s="48"/>
      <c r="E4491" s="30"/>
      <c r="F4491" s="30"/>
      <c r="G4491" s="30"/>
    </row>
    <row r="4492" spans="2:7" x14ac:dyDescent="0.35">
      <c r="B4492" s="28"/>
      <c r="C4492" s="26"/>
      <c r="D4492" s="48"/>
      <c r="E4492" s="30"/>
      <c r="F4492" s="30"/>
      <c r="G4492" s="30"/>
    </row>
    <row r="4493" spans="2:7" x14ac:dyDescent="0.35">
      <c r="B4493" s="28"/>
      <c r="C4493" s="26"/>
      <c r="D4493" s="48"/>
      <c r="E4493" s="30"/>
      <c r="F4493" s="30"/>
      <c r="G4493" s="30"/>
    </row>
    <row r="4494" spans="2:7" x14ac:dyDescent="0.35">
      <c r="B4494" s="28"/>
      <c r="C4494" s="26"/>
      <c r="D4494" s="48"/>
      <c r="E4494" s="30"/>
      <c r="F4494" s="30"/>
      <c r="G4494" s="30"/>
    </row>
    <row r="4495" spans="2:7" x14ac:dyDescent="0.35">
      <c r="B4495" s="28"/>
      <c r="C4495" s="26"/>
      <c r="D4495" s="48"/>
      <c r="E4495" s="30"/>
      <c r="F4495" s="30"/>
      <c r="G4495" s="30"/>
    </row>
    <row r="4496" spans="2:7" x14ac:dyDescent="0.35">
      <c r="B4496" s="28"/>
      <c r="C4496" s="26"/>
      <c r="D4496" s="48"/>
      <c r="E4496" s="30"/>
      <c r="F4496" s="30"/>
      <c r="G4496" s="30"/>
    </row>
    <row r="4497" spans="2:7" x14ac:dyDescent="0.35">
      <c r="B4497" s="28"/>
      <c r="C4497" s="26"/>
      <c r="D4497" s="48"/>
      <c r="E4497" s="30"/>
      <c r="F4497" s="30"/>
      <c r="G4497" s="30"/>
    </row>
    <row r="4498" spans="2:7" x14ac:dyDescent="0.35">
      <c r="B4498" s="28"/>
      <c r="C4498" s="26"/>
      <c r="D4498" s="48"/>
      <c r="E4498" s="30"/>
      <c r="F4498" s="30"/>
      <c r="G4498" s="30"/>
    </row>
    <row r="4499" spans="2:7" x14ac:dyDescent="0.35">
      <c r="B4499" s="28"/>
      <c r="C4499" s="26"/>
      <c r="D4499" s="48"/>
      <c r="E4499" s="30"/>
      <c r="F4499" s="30"/>
      <c r="G4499" s="30"/>
    </row>
    <row r="4500" spans="2:7" x14ac:dyDescent="0.35">
      <c r="B4500" s="28"/>
      <c r="C4500" s="26"/>
      <c r="D4500" s="48"/>
      <c r="E4500" s="30"/>
      <c r="F4500" s="30"/>
      <c r="G4500" s="30"/>
    </row>
    <row r="4501" spans="2:7" x14ac:dyDescent="0.35">
      <c r="B4501" s="28"/>
      <c r="C4501" s="26"/>
      <c r="D4501" s="48"/>
      <c r="E4501" s="30"/>
      <c r="F4501" s="30"/>
      <c r="G4501" s="30"/>
    </row>
    <row r="4502" spans="2:7" x14ac:dyDescent="0.35">
      <c r="B4502" s="28"/>
      <c r="C4502" s="26"/>
      <c r="D4502" s="48"/>
      <c r="E4502" s="30"/>
      <c r="F4502" s="30"/>
      <c r="G4502" s="30"/>
    </row>
    <row r="4503" spans="2:7" x14ac:dyDescent="0.35">
      <c r="B4503" s="28"/>
      <c r="C4503" s="26"/>
      <c r="D4503" s="48"/>
      <c r="E4503" s="30"/>
      <c r="F4503" s="30"/>
      <c r="G4503" s="30"/>
    </row>
    <row r="4504" spans="2:7" x14ac:dyDescent="0.35">
      <c r="B4504" s="28"/>
      <c r="C4504" s="26"/>
      <c r="D4504" s="48"/>
      <c r="E4504" s="30"/>
      <c r="F4504" s="30"/>
      <c r="G4504" s="30"/>
    </row>
    <row r="4505" spans="2:7" x14ac:dyDescent="0.35">
      <c r="B4505" s="28"/>
      <c r="C4505" s="26"/>
      <c r="D4505" s="48"/>
      <c r="E4505" s="30"/>
      <c r="F4505" s="30"/>
      <c r="G4505" s="30"/>
    </row>
    <row r="4506" spans="2:7" x14ac:dyDescent="0.35">
      <c r="B4506" s="28"/>
      <c r="C4506" s="26"/>
      <c r="D4506" s="48"/>
      <c r="E4506" s="30"/>
      <c r="F4506" s="30"/>
      <c r="G4506" s="30"/>
    </row>
    <row r="4507" spans="2:7" x14ac:dyDescent="0.35">
      <c r="B4507" s="28"/>
      <c r="C4507" s="26"/>
      <c r="D4507" s="48"/>
      <c r="E4507" s="30"/>
      <c r="F4507" s="30"/>
      <c r="G4507" s="30"/>
    </row>
    <row r="4508" spans="2:7" x14ac:dyDescent="0.35">
      <c r="B4508" s="28"/>
      <c r="C4508" s="26"/>
      <c r="D4508" s="48"/>
      <c r="E4508" s="30"/>
      <c r="F4508" s="30"/>
      <c r="G4508" s="30"/>
    </row>
    <row r="4509" spans="2:7" x14ac:dyDescent="0.35">
      <c r="B4509" s="28"/>
      <c r="C4509" s="26"/>
      <c r="D4509" s="48"/>
      <c r="E4509" s="30"/>
      <c r="F4509" s="30"/>
      <c r="G4509" s="30"/>
    </row>
    <row r="4510" spans="2:7" x14ac:dyDescent="0.35">
      <c r="B4510" s="28"/>
      <c r="C4510" s="26"/>
      <c r="D4510" s="48"/>
      <c r="E4510" s="30"/>
      <c r="F4510" s="30"/>
      <c r="G4510" s="30"/>
    </row>
    <row r="4511" spans="2:7" x14ac:dyDescent="0.35">
      <c r="B4511" s="28"/>
      <c r="C4511" s="26"/>
      <c r="D4511" s="48"/>
      <c r="E4511" s="30"/>
      <c r="F4511" s="30"/>
      <c r="G4511" s="30"/>
    </row>
    <row r="4512" spans="2:7" x14ac:dyDescent="0.35">
      <c r="B4512" s="28"/>
      <c r="C4512" s="26"/>
      <c r="D4512" s="48"/>
      <c r="E4512" s="30"/>
      <c r="F4512" s="30"/>
      <c r="G4512" s="30"/>
    </row>
    <row r="4513" spans="2:7" x14ac:dyDescent="0.35">
      <c r="B4513" s="28"/>
      <c r="C4513" s="26"/>
      <c r="D4513" s="48"/>
      <c r="E4513" s="30"/>
      <c r="F4513" s="30"/>
      <c r="G4513" s="30"/>
    </row>
    <row r="4514" spans="2:7" x14ac:dyDescent="0.35">
      <c r="B4514" s="28"/>
      <c r="C4514" s="26"/>
      <c r="D4514" s="48"/>
      <c r="E4514" s="30"/>
      <c r="F4514" s="30"/>
      <c r="G4514" s="30"/>
    </row>
    <row r="4515" spans="2:7" x14ac:dyDescent="0.35">
      <c r="B4515" s="28"/>
      <c r="C4515" s="26"/>
      <c r="D4515" s="48"/>
      <c r="E4515" s="30"/>
      <c r="F4515" s="30"/>
      <c r="G4515" s="30"/>
    </row>
    <row r="4516" spans="2:7" x14ac:dyDescent="0.35">
      <c r="B4516" s="28"/>
      <c r="C4516" s="26"/>
      <c r="D4516" s="48"/>
      <c r="E4516" s="30"/>
      <c r="F4516" s="30"/>
      <c r="G4516" s="30"/>
    </row>
    <row r="4517" spans="2:7" x14ac:dyDescent="0.35">
      <c r="B4517" s="28"/>
      <c r="C4517" s="26"/>
      <c r="D4517" s="48"/>
      <c r="E4517" s="30"/>
      <c r="F4517" s="30"/>
      <c r="G4517" s="30"/>
    </row>
    <row r="4518" spans="2:7" x14ac:dyDescent="0.35">
      <c r="B4518" s="28"/>
      <c r="C4518" s="26"/>
      <c r="D4518" s="48"/>
      <c r="E4518" s="30"/>
      <c r="F4518" s="30"/>
      <c r="G4518" s="30"/>
    </row>
    <row r="4519" spans="2:7" x14ac:dyDescent="0.35">
      <c r="B4519" s="28"/>
      <c r="C4519" s="26"/>
      <c r="D4519" s="48"/>
      <c r="E4519" s="30"/>
      <c r="F4519" s="30"/>
      <c r="G4519" s="30"/>
    </row>
    <row r="4520" spans="2:7" x14ac:dyDescent="0.35">
      <c r="B4520" s="28"/>
      <c r="C4520" s="26"/>
      <c r="D4520" s="48"/>
      <c r="E4520" s="30"/>
      <c r="F4520" s="30"/>
      <c r="G4520" s="30"/>
    </row>
    <row r="4521" spans="2:7" x14ac:dyDescent="0.35">
      <c r="B4521" s="28"/>
      <c r="C4521" s="26"/>
      <c r="D4521" s="48"/>
      <c r="E4521" s="30"/>
      <c r="F4521" s="30"/>
      <c r="G4521" s="30"/>
    </row>
    <row r="4522" spans="2:7" x14ac:dyDescent="0.35">
      <c r="B4522" s="28"/>
      <c r="C4522" s="26"/>
      <c r="D4522" s="48"/>
      <c r="E4522" s="30"/>
      <c r="F4522" s="30"/>
      <c r="G4522" s="30"/>
    </row>
    <row r="4523" spans="2:7" x14ac:dyDescent="0.35">
      <c r="B4523" s="28"/>
      <c r="C4523" s="26"/>
      <c r="D4523" s="48"/>
      <c r="E4523" s="30"/>
      <c r="F4523" s="30"/>
      <c r="G4523" s="30"/>
    </row>
    <row r="4524" spans="2:7" x14ac:dyDescent="0.35">
      <c r="B4524" s="28"/>
      <c r="C4524" s="26"/>
      <c r="D4524" s="48"/>
      <c r="E4524" s="30"/>
      <c r="F4524" s="30"/>
      <c r="G4524" s="30"/>
    </row>
    <row r="4525" spans="2:7" x14ac:dyDescent="0.35">
      <c r="B4525" s="28"/>
      <c r="C4525" s="26"/>
      <c r="D4525" s="48"/>
      <c r="E4525" s="30"/>
      <c r="F4525" s="30"/>
      <c r="G4525" s="30"/>
    </row>
    <row r="4526" spans="2:7" x14ac:dyDescent="0.35">
      <c r="B4526" s="28"/>
      <c r="C4526" s="26"/>
      <c r="D4526" s="48"/>
      <c r="E4526" s="30"/>
      <c r="F4526" s="30"/>
      <c r="G4526" s="30"/>
    </row>
    <row r="4527" spans="2:7" x14ac:dyDescent="0.35">
      <c r="B4527" s="28"/>
      <c r="C4527" s="26"/>
      <c r="D4527" s="48"/>
      <c r="E4527" s="30"/>
      <c r="F4527" s="30"/>
      <c r="G4527" s="30"/>
    </row>
    <row r="4528" spans="2:7" x14ac:dyDescent="0.35">
      <c r="B4528" s="28"/>
      <c r="C4528" s="26"/>
      <c r="D4528" s="48"/>
      <c r="E4528" s="30"/>
      <c r="F4528" s="30"/>
      <c r="G4528" s="30"/>
    </row>
    <row r="4529" spans="2:7" x14ac:dyDescent="0.35">
      <c r="B4529" s="28"/>
      <c r="C4529" s="26"/>
      <c r="D4529" s="48"/>
      <c r="E4529" s="30"/>
      <c r="F4529" s="30"/>
      <c r="G4529" s="30"/>
    </row>
    <row r="4530" spans="2:7" x14ac:dyDescent="0.35">
      <c r="B4530" s="28"/>
      <c r="C4530" s="26"/>
      <c r="D4530" s="48"/>
      <c r="E4530" s="30"/>
      <c r="F4530" s="30"/>
      <c r="G4530" s="30"/>
    </row>
    <row r="4531" spans="2:7" x14ac:dyDescent="0.35">
      <c r="B4531" s="28"/>
      <c r="C4531" s="26"/>
      <c r="D4531" s="48"/>
      <c r="E4531" s="30"/>
      <c r="F4531" s="30"/>
      <c r="G4531" s="30"/>
    </row>
    <row r="4532" spans="2:7" x14ac:dyDescent="0.35">
      <c r="B4532" s="28"/>
      <c r="C4532" s="26"/>
      <c r="D4532" s="48"/>
      <c r="E4532" s="30"/>
      <c r="F4532" s="30"/>
      <c r="G4532" s="30"/>
    </row>
    <row r="4533" spans="2:7" x14ac:dyDescent="0.35">
      <c r="B4533" s="28"/>
      <c r="C4533" s="26"/>
      <c r="D4533" s="48"/>
      <c r="E4533" s="30"/>
      <c r="F4533" s="30"/>
      <c r="G4533" s="30"/>
    </row>
    <row r="4534" spans="2:7" x14ac:dyDescent="0.35">
      <c r="B4534" s="28"/>
      <c r="C4534" s="26"/>
      <c r="D4534" s="48"/>
      <c r="E4534" s="30"/>
      <c r="F4534" s="30"/>
      <c r="G4534" s="30"/>
    </row>
    <row r="4535" spans="2:7" x14ac:dyDescent="0.35">
      <c r="B4535" s="28"/>
      <c r="C4535" s="26"/>
      <c r="D4535" s="48"/>
      <c r="E4535" s="30"/>
      <c r="F4535" s="30"/>
      <c r="G4535" s="30"/>
    </row>
    <row r="4536" spans="2:7" x14ac:dyDescent="0.35">
      <c r="B4536" s="28"/>
      <c r="C4536" s="26"/>
      <c r="D4536" s="48"/>
      <c r="E4536" s="30"/>
      <c r="F4536" s="30"/>
      <c r="G4536" s="30"/>
    </row>
    <row r="4537" spans="2:7" x14ac:dyDescent="0.35">
      <c r="B4537" s="28"/>
      <c r="C4537" s="26"/>
      <c r="D4537" s="48"/>
      <c r="E4537" s="30"/>
      <c r="F4537" s="30"/>
      <c r="G4537" s="30"/>
    </row>
    <row r="4538" spans="2:7" x14ac:dyDescent="0.35">
      <c r="B4538" s="28"/>
      <c r="C4538" s="26"/>
      <c r="D4538" s="48"/>
      <c r="E4538" s="30"/>
      <c r="F4538" s="30"/>
      <c r="G4538" s="30"/>
    </row>
    <row r="4539" spans="2:7" x14ac:dyDescent="0.35">
      <c r="B4539" s="28"/>
      <c r="C4539" s="26"/>
      <c r="D4539" s="48"/>
      <c r="E4539" s="30"/>
      <c r="F4539" s="30"/>
      <c r="G4539" s="30"/>
    </row>
    <row r="4540" spans="2:7" x14ac:dyDescent="0.35">
      <c r="B4540" s="28"/>
      <c r="C4540" s="26"/>
      <c r="D4540" s="48"/>
      <c r="E4540" s="30"/>
      <c r="F4540" s="30"/>
      <c r="G4540" s="30"/>
    </row>
    <row r="4541" spans="2:7" x14ac:dyDescent="0.35">
      <c r="B4541" s="28"/>
      <c r="C4541" s="26"/>
      <c r="D4541" s="48"/>
      <c r="E4541" s="30"/>
      <c r="F4541" s="30"/>
      <c r="G4541" s="30"/>
    </row>
    <row r="4542" spans="2:7" x14ac:dyDescent="0.35">
      <c r="B4542" s="28"/>
      <c r="C4542" s="26"/>
      <c r="D4542" s="48"/>
      <c r="E4542" s="30"/>
      <c r="F4542" s="30"/>
      <c r="G4542" s="30"/>
    </row>
    <row r="4543" spans="2:7" x14ac:dyDescent="0.35">
      <c r="B4543" s="28"/>
      <c r="C4543" s="26"/>
      <c r="D4543" s="48"/>
      <c r="E4543" s="30"/>
      <c r="F4543" s="30"/>
      <c r="G4543" s="30"/>
    </row>
    <row r="4544" spans="2:7" x14ac:dyDescent="0.35">
      <c r="B4544" s="28"/>
      <c r="C4544" s="26"/>
      <c r="D4544" s="48"/>
      <c r="E4544" s="30"/>
      <c r="F4544" s="30"/>
      <c r="G4544" s="30"/>
    </row>
    <row r="4545" spans="2:7" x14ac:dyDescent="0.35">
      <c r="B4545" s="28"/>
      <c r="C4545" s="26"/>
      <c r="D4545" s="48"/>
      <c r="E4545" s="30"/>
      <c r="F4545" s="30"/>
      <c r="G4545" s="30"/>
    </row>
    <row r="4546" spans="2:7" x14ac:dyDescent="0.35">
      <c r="B4546" s="28"/>
      <c r="C4546" s="26"/>
      <c r="D4546" s="48"/>
      <c r="E4546" s="30"/>
      <c r="F4546" s="30"/>
      <c r="G4546" s="30"/>
    </row>
    <row r="4547" spans="2:7" x14ac:dyDescent="0.35">
      <c r="B4547" s="28"/>
      <c r="C4547" s="26"/>
      <c r="D4547" s="48"/>
      <c r="E4547" s="30"/>
      <c r="F4547" s="30"/>
      <c r="G4547" s="30"/>
    </row>
    <row r="4548" spans="2:7" x14ac:dyDescent="0.35">
      <c r="B4548" s="28"/>
      <c r="C4548" s="26"/>
      <c r="D4548" s="48"/>
      <c r="E4548" s="30"/>
      <c r="F4548" s="30"/>
      <c r="G4548" s="30"/>
    </row>
    <row r="4549" spans="2:7" x14ac:dyDescent="0.35">
      <c r="B4549" s="28"/>
      <c r="C4549" s="26"/>
      <c r="D4549" s="48"/>
      <c r="E4549" s="30"/>
      <c r="F4549" s="30"/>
      <c r="G4549" s="30"/>
    </row>
    <row r="4550" spans="2:7" x14ac:dyDescent="0.35">
      <c r="B4550" s="28"/>
      <c r="C4550" s="26"/>
      <c r="D4550" s="48"/>
      <c r="E4550" s="30"/>
      <c r="F4550" s="30"/>
      <c r="G4550" s="30"/>
    </row>
    <row r="4551" spans="2:7" x14ac:dyDescent="0.35">
      <c r="B4551" s="28"/>
      <c r="C4551" s="26"/>
      <c r="D4551" s="48"/>
      <c r="E4551" s="30"/>
      <c r="F4551" s="30"/>
      <c r="G4551" s="30"/>
    </row>
    <row r="4552" spans="2:7" x14ac:dyDescent="0.35">
      <c r="B4552" s="28"/>
      <c r="C4552" s="26"/>
      <c r="D4552" s="48"/>
      <c r="E4552" s="30"/>
      <c r="F4552" s="30"/>
      <c r="G4552" s="30"/>
    </row>
    <row r="4553" spans="2:7" x14ac:dyDescent="0.35">
      <c r="B4553" s="28"/>
      <c r="C4553" s="26"/>
      <c r="D4553" s="48"/>
      <c r="E4553" s="30"/>
      <c r="F4553" s="30"/>
      <c r="G4553" s="30"/>
    </row>
    <row r="4554" spans="2:7" x14ac:dyDescent="0.35">
      <c r="B4554" s="28"/>
      <c r="C4554" s="26"/>
      <c r="D4554" s="48"/>
      <c r="E4554" s="30"/>
      <c r="F4554" s="30"/>
      <c r="G4554" s="30"/>
    </row>
    <row r="4555" spans="2:7" x14ac:dyDescent="0.35">
      <c r="B4555" s="28"/>
      <c r="C4555" s="26"/>
      <c r="D4555" s="48"/>
      <c r="E4555" s="30"/>
      <c r="F4555" s="30"/>
      <c r="G4555" s="30"/>
    </row>
    <row r="4556" spans="2:7" x14ac:dyDescent="0.35">
      <c r="B4556" s="28"/>
      <c r="C4556" s="26"/>
      <c r="D4556" s="48"/>
      <c r="E4556" s="30"/>
      <c r="F4556" s="30"/>
      <c r="G4556" s="30"/>
    </row>
    <row r="4557" spans="2:7" x14ac:dyDescent="0.35">
      <c r="B4557" s="28"/>
      <c r="C4557" s="26"/>
      <c r="D4557" s="48"/>
      <c r="E4557" s="30"/>
      <c r="F4557" s="30"/>
      <c r="G4557" s="30"/>
    </row>
    <row r="4558" spans="2:7" x14ac:dyDescent="0.35">
      <c r="B4558" s="28"/>
      <c r="C4558" s="26"/>
      <c r="D4558" s="48"/>
      <c r="E4558" s="30"/>
      <c r="F4558" s="30"/>
      <c r="G4558" s="30"/>
    </row>
    <row r="4559" spans="2:7" x14ac:dyDescent="0.35">
      <c r="B4559" s="28"/>
      <c r="C4559" s="26"/>
      <c r="D4559" s="48"/>
      <c r="E4559" s="30"/>
      <c r="F4559" s="30"/>
      <c r="G4559" s="30"/>
    </row>
    <row r="4560" spans="2:7" x14ac:dyDescent="0.35">
      <c r="B4560" s="28"/>
      <c r="C4560" s="26"/>
      <c r="D4560" s="48"/>
      <c r="E4560" s="30"/>
      <c r="F4560" s="30"/>
      <c r="G4560" s="30"/>
    </row>
    <row r="4561" spans="2:7" x14ac:dyDescent="0.35">
      <c r="B4561" s="28"/>
      <c r="C4561" s="26"/>
      <c r="D4561" s="48"/>
      <c r="E4561" s="30"/>
      <c r="F4561" s="30"/>
      <c r="G4561" s="30"/>
    </row>
    <row r="4562" spans="2:7" x14ac:dyDescent="0.35">
      <c r="B4562" s="28"/>
      <c r="C4562" s="26"/>
      <c r="D4562" s="48"/>
      <c r="E4562" s="30"/>
      <c r="F4562" s="30"/>
      <c r="G4562" s="30"/>
    </row>
    <row r="4563" spans="2:7" x14ac:dyDescent="0.35">
      <c r="B4563" s="28"/>
      <c r="C4563" s="26"/>
      <c r="D4563" s="48"/>
      <c r="E4563" s="30"/>
      <c r="F4563" s="30"/>
      <c r="G4563" s="30"/>
    </row>
    <row r="4564" spans="2:7" x14ac:dyDescent="0.35">
      <c r="B4564" s="28"/>
      <c r="C4564" s="26"/>
      <c r="D4564" s="48"/>
      <c r="E4564" s="30"/>
      <c r="F4564" s="30"/>
      <c r="G4564" s="30"/>
    </row>
    <row r="4565" spans="2:7" x14ac:dyDescent="0.35">
      <c r="B4565" s="28"/>
      <c r="C4565" s="26"/>
      <c r="D4565" s="48"/>
      <c r="E4565" s="30"/>
      <c r="F4565" s="30"/>
      <c r="G4565" s="30"/>
    </row>
    <row r="4566" spans="2:7" x14ac:dyDescent="0.35">
      <c r="B4566" s="28"/>
      <c r="C4566" s="26"/>
      <c r="D4566" s="48"/>
      <c r="E4566" s="30"/>
      <c r="F4566" s="30"/>
      <c r="G4566" s="30"/>
    </row>
    <row r="4567" spans="2:7" x14ac:dyDescent="0.35">
      <c r="B4567" s="28"/>
      <c r="C4567" s="26"/>
      <c r="D4567" s="48"/>
      <c r="E4567" s="30"/>
      <c r="F4567" s="30"/>
      <c r="G4567" s="30"/>
    </row>
    <row r="4568" spans="2:7" x14ac:dyDescent="0.35">
      <c r="B4568" s="28"/>
      <c r="C4568" s="26"/>
      <c r="D4568" s="48"/>
      <c r="E4568" s="30"/>
      <c r="F4568" s="30"/>
      <c r="G4568" s="30"/>
    </row>
    <row r="4569" spans="2:7" x14ac:dyDescent="0.35">
      <c r="B4569" s="28"/>
      <c r="C4569" s="26"/>
      <c r="D4569" s="48"/>
      <c r="E4569" s="30"/>
      <c r="F4569" s="30"/>
      <c r="G4569" s="30"/>
    </row>
    <row r="4570" spans="2:7" x14ac:dyDescent="0.35">
      <c r="B4570" s="28"/>
      <c r="C4570" s="26"/>
      <c r="D4570" s="48"/>
      <c r="E4570" s="30"/>
      <c r="F4570" s="30"/>
      <c r="G4570" s="30"/>
    </row>
    <row r="4571" spans="2:7" x14ac:dyDescent="0.35">
      <c r="B4571" s="28"/>
      <c r="C4571" s="26"/>
      <c r="D4571" s="48"/>
      <c r="E4571" s="30"/>
      <c r="F4571" s="30"/>
      <c r="G4571" s="30"/>
    </row>
    <row r="4572" spans="2:7" x14ac:dyDescent="0.35">
      <c r="B4572" s="28"/>
      <c r="C4572" s="26"/>
      <c r="D4572" s="48"/>
      <c r="E4572" s="30"/>
      <c r="F4572" s="30"/>
      <c r="G4572" s="30"/>
    </row>
    <row r="4573" spans="2:7" x14ac:dyDescent="0.35">
      <c r="B4573" s="28"/>
      <c r="C4573" s="26"/>
      <c r="D4573" s="48"/>
      <c r="E4573" s="30"/>
      <c r="F4573" s="30"/>
      <c r="G4573" s="30"/>
    </row>
    <row r="4574" spans="2:7" x14ac:dyDescent="0.35">
      <c r="B4574" s="28"/>
      <c r="C4574" s="26"/>
      <c r="D4574" s="48"/>
      <c r="E4574" s="30"/>
      <c r="F4574" s="30"/>
      <c r="G4574" s="30"/>
    </row>
    <row r="4575" spans="2:7" x14ac:dyDescent="0.35">
      <c r="B4575" s="28"/>
      <c r="C4575" s="26"/>
      <c r="D4575" s="48"/>
      <c r="E4575" s="30"/>
      <c r="F4575" s="30"/>
      <c r="G4575" s="30"/>
    </row>
    <row r="4576" spans="2:7" x14ac:dyDescent="0.35">
      <c r="B4576" s="28"/>
      <c r="C4576" s="26"/>
      <c r="D4576" s="48"/>
      <c r="E4576" s="30"/>
      <c r="F4576" s="30"/>
      <c r="G4576" s="30"/>
    </row>
    <row r="4577" spans="2:7" x14ac:dyDescent="0.35">
      <c r="B4577" s="28"/>
      <c r="C4577" s="26"/>
      <c r="D4577" s="48"/>
      <c r="E4577" s="30"/>
      <c r="F4577" s="30"/>
      <c r="G4577" s="30"/>
    </row>
    <row r="4578" spans="2:7" x14ac:dyDescent="0.35">
      <c r="B4578" s="28"/>
      <c r="C4578" s="26"/>
      <c r="D4578" s="48"/>
      <c r="E4578" s="30"/>
      <c r="F4578" s="30"/>
      <c r="G4578" s="30"/>
    </row>
    <row r="4579" spans="2:7" x14ac:dyDescent="0.35">
      <c r="B4579" s="28"/>
      <c r="C4579" s="26"/>
      <c r="D4579" s="48"/>
      <c r="E4579" s="30"/>
      <c r="F4579" s="30"/>
      <c r="G4579" s="30"/>
    </row>
    <row r="4580" spans="2:7" x14ac:dyDescent="0.35">
      <c r="B4580" s="28"/>
      <c r="C4580" s="26"/>
      <c r="D4580" s="48"/>
      <c r="E4580" s="30"/>
      <c r="F4580" s="30"/>
      <c r="G4580" s="30"/>
    </row>
    <row r="4581" spans="2:7" x14ac:dyDescent="0.35">
      <c r="B4581" s="28"/>
      <c r="C4581" s="26"/>
      <c r="D4581" s="48"/>
      <c r="E4581" s="30"/>
      <c r="F4581" s="30"/>
      <c r="G4581" s="30"/>
    </row>
    <row r="4582" spans="2:7" x14ac:dyDescent="0.35">
      <c r="B4582" s="28"/>
      <c r="C4582" s="26"/>
      <c r="D4582" s="48"/>
      <c r="E4582" s="30"/>
      <c r="F4582" s="30"/>
      <c r="G4582" s="30"/>
    </row>
    <row r="4583" spans="2:7" x14ac:dyDescent="0.35">
      <c r="B4583" s="28"/>
      <c r="C4583" s="26"/>
      <c r="D4583" s="48"/>
      <c r="E4583" s="30"/>
      <c r="F4583" s="30"/>
      <c r="G4583" s="30"/>
    </row>
    <row r="4584" spans="2:7" x14ac:dyDescent="0.35">
      <c r="B4584" s="28"/>
      <c r="C4584" s="26"/>
      <c r="D4584" s="48"/>
      <c r="E4584" s="30"/>
      <c r="F4584" s="30"/>
      <c r="G4584" s="30"/>
    </row>
    <row r="4585" spans="2:7" x14ac:dyDescent="0.35">
      <c r="B4585" s="28"/>
      <c r="C4585" s="26"/>
      <c r="D4585" s="48"/>
      <c r="E4585" s="30"/>
      <c r="F4585" s="30"/>
      <c r="G4585" s="30"/>
    </row>
    <row r="4586" spans="2:7" x14ac:dyDescent="0.35">
      <c r="B4586" s="28"/>
      <c r="C4586" s="26"/>
      <c r="D4586" s="48"/>
      <c r="E4586" s="30"/>
      <c r="F4586" s="30"/>
      <c r="G4586" s="30"/>
    </row>
    <row r="4587" spans="2:7" x14ac:dyDescent="0.35">
      <c r="B4587" s="28"/>
      <c r="C4587" s="26"/>
      <c r="D4587" s="48"/>
      <c r="E4587" s="30"/>
      <c r="F4587" s="30"/>
      <c r="G4587" s="30"/>
    </row>
    <row r="4588" spans="2:7" x14ac:dyDescent="0.35">
      <c r="B4588" s="28"/>
      <c r="C4588" s="26"/>
      <c r="D4588" s="48"/>
      <c r="E4588" s="30"/>
      <c r="F4588" s="30"/>
      <c r="G4588" s="30"/>
    </row>
    <row r="4589" spans="2:7" x14ac:dyDescent="0.35">
      <c r="B4589" s="28"/>
      <c r="C4589" s="26"/>
      <c r="D4589" s="48"/>
      <c r="E4589" s="30"/>
      <c r="F4589" s="30"/>
      <c r="G4589" s="30"/>
    </row>
    <row r="4590" spans="2:7" x14ac:dyDescent="0.35">
      <c r="B4590" s="28"/>
      <c r="C4590" s="26"/>
      <c r="D4590" s="48"/>
      <c r="E4590" s="30"/>
      <c r="F4590" s="30"/>
      <c r="G4590" s="30"/>
    </row>
    <row r="4591" spans="2:7" x14ac:dyDescent="0.35">
      <c r="B4591" s="28"/>
      <c r="C4591" s="26"/>
      <c r="D4591" s="48"/>
      <c r="E4591" s="30"/>
      <c r="F4591" s="30"/>
      <c r="G4591" s="30"/>
    </row>
    <row r="4592" spans="2:7" x14ac:dyDescent="0.35">
      <c r="B4592" s="28"/>
      <c r="C4592" s="26"/>
      <c r="D4592" s="48"/>
      <c r="E4592" s="30"/>
      <c r="F4592" s="30"/>
      <c r="G4592" s="30"/>
    </row>
    <row r="4593" spans="2:7" x14ac:dyDescent="0.35">
      <c r="B4593" s="28"/>
      <c r="C4593" s="26"/>
      <c r="D4593" s="48"/>
      <c r="E4593" s="30"/>
      <c r="F4593" s="30"/>
      <c r="G4593" s="30"/>
    </row>
    <row r="4594" spans="2:7" x14ac:dyDescent="0.35">
      <c r="B4594" s="28"/>
      <c r="C4594" s="26"/>
      <c r="D4594" s="48"/>
      <c r="E4594" s="30"/>
      <c r="F4594" s="30"/>
      <c r="G4594" s="30"/>
    </row>
    <row r="4595" spans="2:7" x14ac:dyDescent="0.35">
      <c r="B4595" s="28"/>
      <c r="C4595" s="26"/>
      <c r="D4595" s="48"/>
      <c r="E4595" s="30"/>
      <c r="F4595" s="30"/>
      <c r="G4595" s="30"/>
    </row>
    <row r="4596" spans="2:7" x14ac:dyDescent="0.35">
      <c r="B4596" s="28"/>
      <c r="C4596" s="26"/>
      <c r="D4596" s="48"/>
      <c r="E4596" s="30"/>
      <c r="F4596" s="30"/>
      <c r="G4596" s="30"/>
    </row>
    <row r="4597" spans="2:7" x14ac:dyDescent="0.35">
      <c r="B4597" s="28"/>
      <c r="C4597" s="26"/>
      <c r="D4597" s="48"/>
      <c r="E4597" s="30"/>
      <c r="F4597" s="30"/>
      <c r="G4597" s="30"/>
    </row>
    <row r="4598" spans="2:7" x14ac:dyDescent="0.35">
      <c r="B4598" s="28"/>
      <c r="C4598" s="26"/>
      <c r="D4598" s="48"/>
      <c r="E4598" s="30"/>
      <c r="F4598" s="30"/>
      <c r="G4598" s="30"/>
    </row>
    <row r="4599" spans="2:7" x14ac:dyDescent="0.35">
      <c r="B4599" s="28"/>
      <c r="C4599" s="26"/>
      <c r="D4599" s="48"/>
      <c r="E4599" s="30"/>
      <c r="F4599" s="30"/>
      <c r="G4599" s="30"/>
    </row>
    <row r="4600" spans="2:7" x14ac:dyDescent="0.35">
      <c r="B4600" s="28"/>
      <c r="C4600" s="26"/>
      <c r="D4600" s="48"/>
      <c r="E4600" s="30"/>
      <c r="F4600" s="30"/>
      <c r="G4600" s="30"/>
    </row>
    <row r="4601" spans="2:7" x14ac:dyDescent="0.35">
      <c r="B4601" s="28"/>
      <c r="C4601" s="26"/>
      <c r="D4601" s="48"/>
      <c r="E4601" s="30"/>
      <c r="F4601" s="30"/>
      <c r="G4601" s="30"/>
    </row>
    <row r="4602" spans="2:7" x14ac:dyDescent="0.35">
      <c r="B4602" s="28"/>
      <c r="C4602" s="26"/>
      <c r="D4602" s="48"/>
      <c r="E4602" s="30"/>
      <c r="F4602" s="30"/>
      <c r="G4602" s="30"/>
    </row>
    <row r="4603" spans="2:7" x14ac:dyDescent="0.35">
      <c r="B4603" s="28"/>
      <c r="C4603" s="26"/>
      <c r="D4603" s="48"/>
      <c r="E4603" s="30"/>
      <c r="F4603" s="30"/>
      <c r="G4603" s="30"/>
    </row>
    <row r="4604" spans="2:7" x14ac:dyDescent="0.35">
      <c r="B4604" s="28"/>
      <c r="C4604" s="26"/>
      <c r="D4604" s="48"/>
      <c r="E4604" s="30"/>
      <c r="F4604" s="30"/>
      <c r="G4604" s="30"/>
    </row>
    <row r="4605" spans="2:7" x14ac:dyDescent="0.35">
      <c r="B4605" s="28"/>
      <c r="C4605" s="26"/>
      <c r="D4605" s="48"/>
      <c r="E4605" s="30"/>
      <c r="F4605" s="30"/>
      <c r="G4605" s="30"/>
    </row>
    <row r="4606" spans="2:7" x14ac:dyDescent="0.35">
      <c r="B4606" s="28"/>
      <c r="C4606" s="26"/>
      <c r="D4606" s="48"/>
      <c r="E4606" s="30"/>
      <c r="F4606" s="30"/>
      <c r="G4606" s="30"/>
    </row>
    <row r="4607" spans="2:7" x14ac:dyDescent="0.35">
      <c r="B4607" s="28"/>
      <c r="C4607" s="26"/>
      <c r="D4607" s="48"/>
      <c r="E4607" s="30"/>
      <c r="F4607" s="30"/>
      <c r="G4607" s="30"/>
    </row>
    <row r="4608" spans="2:7" x14ac:dyDescent="0.35">
      <c r="B4608" s="28"/>
      <c r="C4608" s="26"/>
      <c r="D4608" s="48"/>
      <c r="E4608" s="30"/>
      <c r="F4608" s="30"/>
      <c r="G4608" s="30"/>
    </row>
    <row r="4609" spans="2:7" x14ac:dyDescent="0.35">
      <c r="B4609" s="28"/>
      <c r="C4609" s="26"/>
      <c r="D4609" s="48"/>
      <c r="E4609" s="30"/>
      <c r="F4609" s="30"/>
      <c r="G4609" s="30"/>
    </row>
    <row r="4610" spans="2:7" x14ac:dyDescent="0.35">
      <c r="B4610" s="28"/>
      <c r="C4610" s="26"/>
      <c r="D4610" s="48"/>
      <c r="E4610" s="30"/>
      <c r="F4610" s="30"/>
      <c r="G4610" s="30"/>
    </row>
    <row r="4611" spans="2:7" x14ac:dyDescent="0.35">
      <c r="B4611" s="28"/>
      <c r="C4611" s="26"/>
      <c r="D4611" s="48"/>
      <c r="E4611" s="30"/>
      <c r="F4611" s="30"/>
      <c r="G4611" s="30"/>
    </row>
    <row r="4612" spans="2:7" x14ac:dyDescent="0.35">
      <c r="B4612" s="28"/>
      <c r="C4612" s="26"/>
      <c r="D4612" s="48"/>
      <c r="E4612" s="30"/>
      <c r="F4612" s="30"/>
      <c r="G4612" s="30"/>
    </row>
    <row r="4613" spans="2:7" x14ac:dyDescent="0.35">
      <c r="B4613" s="28"/>
      <c r="C4613" s="26"/>
      <c r="D4613" s="48"/>
      <c r="E4613" s="30"/>
      <c r="F4613" s="30"/>
      <c r="G4613" s="30"/>
    </row>
    <row r="4614" spans="2:7" x14ac:dyDescent="0.35">
      <c r="B4614" s="28"/>
      <c r="C4614" s="26"/>
      <c r="D4614" s="48"/>
      <c r="E4614" s="30"/>
      <c r="F4614" s="30"/>
      <c r="G4614" s="30"/>
    </row>
    <row r="4615" spans="2:7" x14ac:dyDescent="0.35">
      <c r="B4615" s="28"/>
      <c r="C4615" s="26"/>
      <c r="D4615" s="48"/>
      <c r="E4615" s="30"/>
      <c r="F4615" s="30"/>
      <c r="G4615" s="30"/>
    </row>
    <row r="4616" spans="2:7" x14ac:dyDescent="0.35">
      <c r="B4616" s="28"/>
      <c r="C4616" s="26"/>
      <c r="D4616" s="48"/>
      <c r="E4616" s="30"/>
      <c r="F4616" s="30"/>
      <c r="G4616" s="30"/>
    </row>
    <row r="4617" spans="2:7" x14ac:dyDescent="0.35">
      <c r="B4617" s="28"/>
      <c r="C4617" s="26"/>
      <c r="D4617" s="48"/>
      <c r="E4617" s="30"/>
      <c r="F4617" s="30"/>
      <c r="G4617" s="30"/>
    </row>
    <row r="4618" spans="2:7" x14ac:dyDescent="0.35">
      <c r="B4618" s="28"/>
      <c r="C4618" s="26"/>
      <c r="D4618" s="48"/>
      <c r="E4618" s="30"/>
      <c r="F4618" s="30"/>
      <c r="G4618" s="30"/>
    </row>
    <row r="4619" spans="2:7" x14ac:dyDescent="0.35">
      <c r="B4619" s="28"/>
      <c r="C4619" s="26"/>
      <c r="D4619" s="48"/>
      <c r="E4619" s="30"/>
      <c r="F4619" s="30"/>
      <c r="G4619" s="30"/>
    </row>
    <row r="4620" spans="2:7" x14ac:dyDescent="0.35">
      <c r="B4620" s="28"/>
      <c r="C4620" s="26"/>
      <c r="D4620" s="48"/>
      <c r="E4620" s="30"/>
      <c r="F4620" s="30"/>
      <c r="G4620" s="30"/>
    </row>
    <row r="4621" spans="2:7" x14ac:dyDescent="0.35">
      <c r="B4621" s="28"/>
      <c r="C4621" s="26"/>
      <c r="D4621" s="48"/>
      <c r="E4621" s="30"/>
      <c r="F4621" s="30"/>
      <c r="G4621" s="30"/>
    </row>
    <row r="4622" spans="2:7" x14ac:dyDescent="0.35">
      <c r="B4622" s="28"/>
      <c r="C4622" s="26"/>
      <c r="D4622" s="48"/>
      <c r="E4622" s="30"/>
      <c r="F4622" s="30"/>
      <c r="G4622" s="30"/>
    </row>
    <row r="4623" spans="2:7" x14ac:dyDescent="0.35">
      <c r="B4623" s="28"/>
      <c r="C4623" s="26"/>
      <c r="D4623" s="48"/>
      <c r="E4623" s="30"/>
      <c r="F4623" s="30"/>
      <c r="G4623" s="30"/>
    </row>
    <row r="4624" spans="2:7" x14ac:dyDescent="0.35">
      <c r="B4624" s="28"/>
      <c r="C4624" s="26"/>
      <c r="D4624" s="48"/>
      <c r="E4624" s="30"/>
      <c r="F4624" s="30"/>
      <c r="G4624" s="30"/>
    </row>
    <row r="4625" spans="2:7" x14ac:dyDescent="0.35">
      <c r="B4625" s="28"/>
      <c r="C4625" s="26"/>
      <c r="D4625" s="48"/>
      <c r="E4625" s="30"/>
      <c r="F4625" s="30"/>
      <c r="G4625" s="30"/>
    </row>
    <row r="4626" spans="2:7" x14ac:dyDescent="0.35">
      <c r="B4626" s="28"/>
      <c r="C4626" s="26"/>
      <c r="D4626" s="48"/>
      <c r="E4626" s="30"/>
      <c r="F4626" s="30"/>
      <c r="G4626" s="30"/>
    </row>
    <row r="4627" spans="2:7" x14ac:dyDescent="0.35">
      <c r="B4627" s="28"/>
      <c r="C4627" s="26"/>
      <c r="D4627" s="48"/>
      <c r="E4627" s="30"/>
      <c r="F4627" s="30"/>
      <c r="G4627" s="30"/>
    </row>
    <row r="4628" spans="2:7" x14ac:dyDescent="0.35">
      <c r="B4628" s="28"/>
      <c r="C4628" s="26"/>
      <c r="D4628" s="48"/>
      <c r="E4628" s="30"/>
      <c r="F4628" s="30"/>
      <c r="G4628" s="30"/>
    </row>
    <row r="4629" spans="2:7" x14ac:dyDescent="0.35">
      <c r="B4629" s="28"/>
      <c r="C4629" s="26"/>
      <c r="D4629" s="48"/>
      <c r="E4629" s="30"/>
      <c r="F4629" s="30"/>
      <c r="G4629" s="30"/>
    </row>
    <row r="4630" spans="2:7" x14ac:dyDescent="0.35">
      <c r="B4630" s="28"/>
      <c r="C4630" s="26"/>
      <c r="D4630" s="48"/>
      <c r="E4630" s="30"/>
      <c r="F4630" s="30"/>
      <c r="G4630" s="30"/>
    </row>
    <row r="4631" spans="2:7" x14ac:dyDescent="0.35">
      <c r="B4631" s="28"/>
      <c r="C4631" s="26"/>
      <c r="D4631" s="48"/>
      <c r="E4631" s="30"/>
      <c r="F4631" s="30"/>
      <c r="G4631" s="30"/>
    </row>
    <row r="4632" spans="2:7" x14ac:dyDescent="0.35">
      <c r="B4632" s="28"/>
      <c r="C4632" s="26"/>
      <c r="D4632" s="48"/>
      <c r="E4632" s="30"/>
      <c r="F4632" s="30"/>
      <c r="G4632" s="30"/>
    </row>
    <row r="4633" spans="2:7" x14ac:dyDescent="0.35">
      <c r="B4633" s="28"/>
      <c r="C4633" s="26"/>
      <c r="D4633" s="48"/>
      <c r="E4633" s="30"/>
      <c r="F4633" s="30"/>
      <c r="G4633" s="30"/>
    </row>
    <row r="4634" spans="2:7" x14ac:dyDescent="0.35">
      <c r="B4634" s="28"/>
      <c r="C4634" s="26"/>
      <c r="D4634" s="48"/>
      <c r="E4634" s="30"/>
      <c r="F4634" s="30"/>
      <c r="G4634" s="30"/>
    </row>
    <row r="4635" spans="2:7" x14ac:dyDescent="0.35">
      <c r="B4635" s="28"/>
      <c r="C4635" s="26"/>
      <c r="D4635" s="48"/>
      <c r="E4635" s="30"/>
      <c r="F4635" s="30"/>
      <c r="G4635" s="30"/>
    </row>
    <row r="4636" spans="2:7" x14ac:dyDescent="0.35">
      <c r="B4636" s="28"/>
      <c r="C4636" s="26"/>
      <c r="D4636" s="48"/>
      <c r="E4636" s="30"/>
      <c r="F4636" s="30"/>
      <c r="G4636" s="30"/>
    </row>
    <row r="4637" spans="2:7" x14ac:dyDescent="0.35">
      <c r="B4637" s="28"/>
      <c r="C4637" s="26"/>
      <c r="D4637" s="48"/>
      <c r="E4637" s="30"/>
      <c r="F4637" s="30"/>
      <c r="G4637" s="30"/>
    </row>
    <row r="4638" spans="2:7" x14ac:dyDescent="0.35">
      <c r="B4638" s="28"/>
      <c r="C4638" s="26"/>
      <c r="D4638" s="48"/>
      <c r="E4638" s="30"/>
      <c r="F4638" s="30"/>
      <c r="G4638" s="30"/>
    </row>
    <row r="4639" spans="2:7" x14ac:dyDescent="0.35">
      <c r="B4639" s="28"/>
      <c r="C4639" s="26"/>
      <c r="D4639" s="48"/>
      <c r="E4639" s="30"/>
      <c r="F4639" s="30"/>
      <c r="G4639" s="30"/>
    </row>
    <row r="4640" spans="2:7" x14ac:dyDescent="0.35">
      <c r="B4640" s="28"/>
      <c r="C4640" s="26"/>
      <c r="D4640" s="48"/>
      <c r="E4640" s="30"/>
      <c r="F4640" s="30"/>
      <c r="G4640" s="30"/>
    </row>
    <row r="4641" spans="2:7" x14ac:dyDescent="0.35">
      <c r="B4641" s="28"/>
      <c r="C4641" s="26"/>
      <c r="D4641" s="48"/>
      <c r="E4641" s="30"/>
      <c r="F4641" s="30"/>
      <c r="G4641" s="30"/>
    </row>
    <row r="4642" spans="2:7" x14ac:dyDescent="0.35">
      <c r="B4642" s="28"/>
      <c r="C4642" s="26"/>
      <c r="D4642" s="48"/>
      <c r="E4642" s="30"/>
      <c r="F4642" s="30"/>
      <c r="G4642" s="30"/>
    </row>
    <row r="4643" spans="2:7" x14ac:dyDescent="0.35">
      <c r="B4643" s="28"/>
      <c r="C4643" s="26"/>
      <c r="D4643" s="48"/>
      <c r="E4643" s="30"/>
      <c r="F4643" s="30"/>
      <c r="G4643" s="30"/>
    </row>
    <row r="4644" spans="2:7" x14ac:dyDescent="0.35">
      <c r="B4644" s="28"/>
      <c r="C4644" s="26"/>
      <c r="D4644" s="48"/>
      <c r="E4644" s="30"/>
      <c r="F4644" s="30"/>
      <c r="G4644" s="30"/>
    </row>
    <row r="4645" spans="2:7" x14ac:dyDescent="0.35">
      <c r="B4645" s="28"/>
      <c r="C4645" s="26"/>
      <c r="D4645" s="48"/>
      <c r="E4645" s="30"/>
      <c r="F4645" s="30"/>
      <c r="G4645" s="30"/>
    </row>
    <row r="4646" spans="2:7" x14ac:dyDescent="0.35">
      <c r="B4646" s="28"/>
      <c r="C4646" s="26"/>
      <c r="D4646" s="48"/>
      <c r="E4646" s="30"/>
      <c r="F4646" s="30"/>
      <c r="G4646" s="30"/>
    </row>
    <row r="4647" spans="2:7" x14ac:dyDescent="0.35">
      <c r="B4647" s="28"/>
      <c r="C4647" s="26"/>
      <c r="D4647" s="48"/>
      <c r="E4647" s="30"/>
      <c r="F4647" s="30"/>
      <c r="G4647" s="30"/>
    </row>
    <row r="4648" spans="2:7" x14ac:dyDescent="0.35">
      <c r="B4648" s="28"/>
      <c r="C4648" s="26"/>
      <c r="D4648" s="48"/>
      <c r="E4648" s="30"/>
      <c r="F4648" s="30"/>
      <c r="G4648" s="30"/>
    </row>
    <row r="4649" spans="2:7" x14ac:dyDescent="0.35">
      <c r="B4649" s="28"/>
      <c r="C4649" s="26"/>
      <c r="D4649" s="48"/>
      <c r="E4649" s="30"/>
      <c r="F4649" s="30"/>
      <c r="G4649" s="30"/>
    </row>
    <row r="4650" spans="2:7" x14ac:dyDescent="0.35">
      <c r="B4650" s="28"/>
      <c r="C4650" s="26"/>
      <c r="D4650" s="48"/>
      <c r="E4650" s="30"/>
      <c r="F4650" s="30"/>
      <c r="G4650" s="30"/>
    </row>
    <row r="4651" spans="2:7" x14ac:dyDescent="0.35">
      <c r="B4651" s="28"/>
      <c r="C4651" s="26"/>
      <c r="D4651" s="48"/>
      <c r="E4651" s="30"/>
      <c r="F4651" s="30"/>
      <c r="G4651" s="30"/>
    </row>
    <row r="4652" spans="2:7" x14ac:dyDescent="0.35">
      <c r="B4652" s="28"/>
      <c r="C4652" s="26"/>
      <c r="D4652" s="48"/>
      <c r="E4652" s="30"/>
      <c r="F4652" s="30"/>
      <c r="G4652" s="30"/>
    </row>
    <row r="4653" spans="2:7" x14ac:dyDescent="0.35">
      <c r="B4653" s="28"/>
      <c r="C4653" s="26"/>
      <c r="D4653" s="48"/>
      <c r="E4653" s="30"/>
      <c r="F4653" s="30"/>
      <c r="G4653" s="30"/>
    </row>
    <row r="4654" spans="2:7" x14ac:dyDescent="0.35">
      <c r="B4654" s="28"/>
      <c r="C4654" s="26"/>
      <c r="D4654" s="48"/>
      <c r="E4654" s="30"/>
      <c r="F4654" s="30"/>
      <c r="G4654" s="30"/>
    </row>
    <row r="4655" spans="2:7" x14ac:dyDescent="0.35">
      <c r="B4655" s="28"/>
      <c r="C4655" s="26"/>
      <c r="D4655" s="48"/>
      <c r="E4655" s="30"/>
      <c r="F4655" s="30"/>
      <c r="G4655" s="30"/>
    </row>
    <row r="4656" spans="2:7" x14ac:dyDescent="0.35">
      <c r="B4656" s="28"/>
      <c r="C4656" s="26"/>
      <c r="D4656" s="48"/>
      <c r="E4656" s="30"/>
      <c r="F4656" s="30"/>
      <c r="G4656" s="30"/>
    </row>
    <row r="4657" spans="2:7" x14ac:dyDescent="0.35">
      <c r="B4657" s="28"/>
      <c r="C4657" s="26"/>
      <c r="D4657" s="48"/>
      <c r="E4657" s="30"/>
      <c r="F4657" s="30"/>
      <c r="G4657" s="30"/>
    </row>
    <row r="4658" spans="2:7" x14ac:dyDescent="0.35">
      <c r="B4658" s="28"/>
      <c r="C4658" s="26"/>
      <c r="D4658" s="48"/>
      <c r="E4658" s="30"/>
      <c r="F4658" s="30"/>
      <c r="G4658" s="30"/>
    </row>
    <row r="4659" spans="2:7" x14ac:dyDescent="0.35">
      <c r="B4659" s="28"/>
      <c r="C4659" s="26"/>
      <c r="D4659" s="48"/>
      <c r="E4659" s="30"/>
      <c r="F4659" s="30"/>
      <c r="G4659" s="30"/>
    </row>
    <row r="4660" spans="2:7" x14ac:dyDescent="0.35">
      <c r="B4660" s="28"/>
      <c r="C4660" s="26"/>
      <c r="D4660" s="48"/>
      <c r="E4660" s="30"/>
      <c r="F4660" s="30"/>
      <c r="G4660" s="30"/>
    </row>
    <row r="4661" spans="2:7" x14ac:dyDescent="0.35">
      <c r="B4661" s="28"/>
      <c r="C4661" s="26"/>
      <c r="D4661" s="48"/>
      <c r="E4661" s="30"/>
      <c r="F4661" s="30"/>
      <c r="G4661" s="30"/>
    </row>
    <row r="4662" spans="2:7" x14ac:dyDescent="0.35">
      <c r="B4662" s="28"/>
      <c r="C4662" s="26"/>
      <c r="D4662" s="48"/>
      <c r="E4662" s="30"/>
      <c r="F4662" s="30"/>
      <c r="G4662" s="30"/>
    </row>
    <row r="4663" spans="2:7" x14ac:dyDescent="0.35">
      <c r="B4663" s="28"/>
      <c r="C4663" s="26"/>
      <c r="D4663" s="48"/>
      <c r="E4663" s="30"/>
      <c r="F4663" s="30"/>
      <c r="G4663" s="30"/>
    </row>
    <row r="4664" spans="2:7" x14ac:dyDescent="0.35">
      <c r="B4664" s="28"/>
      <c r="C4664" s="26"/>
      <c r="D4664" s="48"/>
      <c r="E4664" s="30"/>
      <c r="F4664" s="30"/>
      <c r="G4664" s="30"/>
    </row>
    <row r="4665" spans="2:7" x14ac:dyDescent="0.35">
      <c r="B4665" s="28"/>
      <c r="C4665" s="26"/>
      <c r="D4665" s="48"/>
      <c r="E4665" s="30"/>
      <c r="F4665" s="30"/>
      <c r="G4665" s="30"/>
    </row>
    <row r="4666" spans="2:7" x14ac:dyDescent="0.35">
      <c r="B4666" s="28"/>
      <c r="C4666" s="26"/>
      <c r="D4666" s="48"/>
      <c r="E4666" s="30"/>
      <c r="F4666" s="30"/>
      <c r="G4666" s="30"/>
    </row>
    <row r="4667" spans="2:7" x14ac:dyDescent="0.35">
      <c r="B4667" s="28"/>
      <c r="C4667" s="26"/>
      <c r="D4667" s="48"/>
      <c r="E4667" s="30"/>
      <c r="F4667" s="30"/>
      <c r="G4667" s="30"/>
    </row>
    <row r="4668" spans="2:7" x14ac:dyDescent="0.35">
      <c r="B4668" s="28"/>
      <c r="C4668" s="26"/>
      <c r="D4668" s="48"/>
      <c r="E4668" s="30"/>
      <c r="F4668" s="30"/>
      <c r="G4668" s="30"/>
    </row>
    <row r="4669" spans="2:7" x14ac:dyDescent="0.35">
      <c r="B4669" s="28"/>
      <c r="C4669" s="26"/>
      <c r="D4669" s="48"/>
      <c r="E4669" s="30"/>
      <c r="F4669" s="30"/>
      <c r="G4669" s="30"/>
    </row>
    <row r="4670" spans="2:7" x14ac:dyDescent="0.35">
      <c r="B4670" s="28"/>
      <c r="C4670" s="26"/>
      <c r="D4670" s="48"/>
      <c r="E4670" s="30"/>
      <c r="F4670" s="30"/>
      <c r="G4670" s="30"/>
    </row>
    <row r="4671" spans="2:7" x14ac:dyDescent="0.35">
      <c r="B4671" s="28"/>
      <c r="C4671" s="26"/>
      <c r="D4671" s="48"/>
      <c r="E4671" s="30"/>
      <c r="F4671" s="30"/>
      <c r="G4671" s="30"/>
    </row>
    <row r="4672" spans="2:7" x14ac:dyDescent="0.35">
      <c r="B4672" s="28"/>
      <c r="C4672" s="26"/>
      <c r="D4672" s="48"/>
      <c r="E4672" s="30"/>
      <c r="F4672" s="30"/>
      <c r="G4672" s="30"/>
    </row>
    <row r="4673" spans="2:7" x14ac:dyDescent="0.35">
      <c r="B4673" s="28"/>
      <c r="C4673" s="26"/>
      <c r="D4673" s="48"/>
      <c r="E4673" s="30"/>
      <c r="F4673" s="30"/>
      <c r="G4673" s="30"/>
    </row>
    <row r="4674" spans="2:7" x14ac:dyDescent="0.35">
      <c r="B4674" s="28"/>
      <c r="C4674" s="26"/>
      <c r="D4674" s="48"/>
      <c r="E4674" s="30"/>
      <c r="F4674" s="30"/>
      <c r="G4674" s="30"/>
    </row>
    <row r="4675" spans="2:7" x14ac:dyDescent="0.35">
      <c r="B4675" s="28"/>
      <c r="C4675" s="26"/>
      <c r="D4675" s="48"/>
      <c r="E4675" s="30"/>
      <c r="F4675" s="30"/>
      <c r="G4675" s="30"/>
    </row>
    <row r="4676" spans="2:7" x14ac:dyDescent="0.35">
      <c r="B4676" s="28"/>
      <c r="C4676" s="26"/>
      <c r="D4676" s="48"/>
      <c r="E4676" s="30"/>
      <c r="F4676" s="30"/>
      <c r="G4676" s="30"/>
    </row>
    <row r="4677" spans="2:7" x14ac:dyDescent="0.35">
      <c r="B4677" s="28"/>
      <c r="C4677" s="26"/>
      <c r="D4677" s="48"/>
      <c r="E4677" s="30"/>
      <c r="F4677" s="30"/>
      <c r="G4677" s="30"/>
    </row>
    <row r="4678" spans="2:7" x14ac:dyDescent="0.35">
      <c r="B4678" s="28"/>
      <c r="C4678" s="26"/>
      <c r="D4678" s="48"/>
      <c r="E4678" s="30"/>
      <c r="F4678" s="30"/>
      <c r="G4678" s="30"/>
    </row>
    <row r="4679" spans="2:7" x14ac:dyDescent="0.35">
      <c r="B4679" s="28"/>
      <c r="C4679" s="26"/>
      <c r="D4679" s="48"/>
      <c r="E4679" s="30"/>
      <c r="F4679" s="30"/>
      <c r="G4679" s="30"/>
    </row>
    <row r="4680" spans="2:7" x14ac:dyDescent="0.35">
      <c r="B4680" s="28"/>
      <c r="C4680" s="26"/>
      <c r="D4680" s="48"/>
      <c r="E4680" s="30"/>
      <c r="F4680" s="30"/>
      <c r="G4680" s="30"/>
    </row>
    <row r="4681" spans="2:7" x14ac:dyDescent="0.35">
      <c r="B4681" s="28"/>
      <c r="C4681" s="26"/>
      <c r="D4681" s="48"/>
      <c r="E4681" s="30"/>
      <c r="F4681" s="30"/>
      <c r="G4681" s="30"/>
    </row>
    <row r="4682" spans="2:7" x14ac:dyDescent="0.35">
      <c r="B4682" s="28"/>
      <c r="C4682" s="26"/>
      <c r="D4682" s="48"/>
      <c r="E4682" s="30"/>
      <c r="F4682" s="30"/>
      <c r="G4682" s="30"/>
    </row>
    <row r="4683" spans="2:7" x14ac:dyDescent="0.35">
      <c r="B4683" s="28"/>
      <c r="C4683" s="26"/>
      <c r="D4683" s="48"/>
      <c r="E4683" s="30"/>
      <c r="F4683" s="30"/>
      <c r="G4683" s="30"/>
    </row>
    <row r="4684" spans="2:7" x14ac:dyDescent="0.35">
      <c r="B4684" s="28"/>
      <c r="C4684" s="26"/>
      <c r="D4684" s="48"/>
      <c r="E4684" s="30"/>
      <c r="F4684" s="30"/>
      <c r="G4684" s="30"/>
    </row>
    <row r="4685" spans="2:7" x14ac:dyDescent="0.35">
      <c r="B4685" s="28"/>
      <c r="C4685" s="26"/>
      <c r="D4685" s="48"/>
      <c r="E4685" s="30"/>
      <c r="F4685" s="30"/>
      <c r="G4685" s="30"/>
    </row>
    <row r="4686" spans="2:7" x14ac:dyDescent="0.35">
      <c r="B4686" s="28"/>
      <c r="C4686" s="26"/>
      <c r="D4686" s="48"/>
      <c r="E4686" s="30"/>
      <c r="F4686" s="30"/>
      <c r="G4686" s="30"/>
    </row>
    <row r="4687" spans="2:7" x14ac:dyDescent="0.35">
      <c r="B4687" s="28"/>
      <c r="C4687" s="26"/>
      <c r="D4687" s="48"/>
      <c r="E4687" s="30"/>
      <c r="F4687" s="30"/>
      <c r="G4687" s="30"/>
    </row>
    <row r="4688" spans="2:7" x14ac:dyDescent="0.35">
      <c r="B4688" s="28"/>
      <c r="C4688" s="26"/>
      <c r="D4688" s="48"/>
      <c r="E4688" s="30"/>
      <c r="F4688" s="30"/>
      <c r="G4688" s="30"/>
    </row>
    <row r="4689" spans="2:7" x14ac:dyDescent="0.35">
      <c r="B4689" s="28"/>
      <c r="C4689" s="26"/>
      <c r="D4689" s="48"/>
      <c r="E4689" s="30"/>
      <c r="F4689" s="30"/>
      <c r="G4689" s="30"/>
    </row>
    <row r="4690" spans="2:7" x14ac:dyDescent="0.35">
      <c r="B4690" s="28"/>
      <c r="C4690" s="26"/>
      <c r="D4690" s="48"/>
      <c r="E4690" s="30"/>
      <c r="F4690" s="30"/>
      <c r="G4690" s="30"/>
    </row>
    <row r="4691" spans="2:7" x14ac:dyDescent="0.35">
      <c r="B4691" s="28"/>
      <c r="C4691" s="26"/>
      <c r="D4691" s="48"/>
      <c r="E4691" s="30"/>
      <c r="F4691" s="30"/>
      <c r="G4691" s="30"/>
    </row>
    <row r="4692" spans="2:7" x14ac:dyDescent="0.35">
      <c r="B4692" s="28"/>
      <c r="C4692" s="26"/>
      <c r="D4692" s="48"/>
      <c r="E4692" s="30"/>
      <c r="F4692" s="30"/>
      <c r="G4692" s="30"/>
    </row>
    <row r="4693" spans="2:7" x14ac:dyDescent="0.35">
      <c r="B4693" s="28"/>
      <c r="C4693" s="26"/>
      <c r="D4693" s="48"/>
      <c r="E4693" s="30"/>
      <c r="F4693" s="30"/>
      <c r="G4693" s="30"/>
    </row>
    <row r="4694" spans="2:7" x14ac:dyDescent="0.35">
      <c r="B4694" s="28"/>
      <c r="C4694" s="26"/>
      <c r="D4694" s="48"/>
      <c r="E4694" s="30"/>
      <c r="F4694" s="30"/>
      <c r="G4694" s="30"/>
    </row>
    <row r="4695" spans="2:7" x14ac:dyDescent="0.35">
      <c r="B4695" s="28"/>
      <c r="C4695" s="26"/>
      <c r="D4695" s="48"/>
      <c r="E4695" s="30"/>
      <c r="F4695" s="30"/>
      <c r="G4695" s="30"/>
    </row>
    <row r="4696" spans="2:7" x14ac:dyDescent="0.35">
      <c r="B4696" s="28"/>
      <c r="C4696" s="26"/>
      <c r="D4696" s="48"/>
      <c r="E4696" s="30"/>
      <c r="F4696" s="30"/>
      <c r="G4696" s="30"/>
    </row>
    <row r="4697" spans="2:7" x14ac:dyDescent="0.35">
      <c r="B4697" s="28"/>
      <c r="C4697" s="26"/>
      <c r="D4697" s="48"/>
      <c r="E4697" s="30"/>
      <c r="F4697" s="30"/>
      <c r="G4697" s="30"/>
    </row>
    <row r="4698" spans="2:7" x14ac:dyDescent="0.35">
      <c r="B4698" s="28"/>
      <c r="C4698" s="26"/>
      <c r="D4698" s="48"/>
      <c r="E4698" s="30"/>
      <c r="F4698" s="30"/>
      <c r="G4698" s="30"/>
    </row>
    <row r="4699" spans="2:7" x14ac:dyDescent="0.35">
      <c r="B4699" s="28"/>
      <c r="C4699" s="26"/>
      <c r="D4699" s="48"/>
      <c r="E4699" s="30"/>
      <c r="F4699" s="30"/>
      <c r="G4699" s="30"/>
    </row>
    <row r="4700" spans="2:7" x14ac:dyDescent="0.35">
      <c r="B4700" s="28"/>
      <c r="C4700" s="26"/>
      <c r="D4700" s="48"/>
      <c r="E4700" s="30"/>
      <c r="F4700" s="30"/>
      <c r="G4700" s="30"/>
    </row>
    <row r="4701" spans="2:7" x14ac:dyDescent="0.35">
      <c r="B4701" s="28"/>
      <c r="C4701" s="26"/>
      <c r="D4701" s="48"/>
      <c r="E4701" s="30"/>
      <c r="F4701" s="30"/>
      <c r="G4701" s="30"/>
    </row>
    <row r="4702" spans="2:7" x14ac:dyDescent="0.35">
      <c r="B4702" s="28"/>
      <c r="C4702" s="26"/>
      <c r="D4702" s="48"/>
      <c r="E4702" s="30"/>
      <c r="F4702" s="30"/>
      <c r="G4702" s="30"/>
    </row>
    <row r="4703" spans="2:7" x14ac:dyDescent="0.35">
      <c r="B4703" s="28"/>
      <c r="C4703" s="26"/>
      <c r="D4703" s="48"/>
      <c r="E4703" s="30"/>
      <c r="F4703" s="30"/>
      <c r="G4703" s="30"/>
    </row>
    <row r="4704" spans="2:7" x14ac:dyDescent="0.35">
      <c r="B4704" s="28"/>
      <c r="C4704" s="26"/>
      <c r="D4704" s="48"/>
      <c r="E4704" s="30"/>
      <c r="F4704" s="30"/>
      <c r="G4704" s="30"/>
    </row>
    <row r="4705" spans="2:7" x14ac:dyDescent="0.35">
      <c r="B4705" s="28"/>
      <c r="C4705" s="26"/>
      <c r="D4705" s="48"/>
      <c r="E4705" s="30"/>
      <c r="F4705" s="30"/>
      <c r="G4705" s="30"/>
    </row>
    <row r="4706" spans="2:7" x14ac:dyDescent="0.35">
      <c r="B4706" s="28"/>
      <c r="C4706" s="26"/>
      <c r="D4706" s="48"/>
      <c r="E4706" s="30"/>
      <c r="F4706" s="30"/>
      <c r="G4706" s="30"/>
    </row>
    <row r="4707" spans="2:7" x14ac:dyDescent="0.35">
      <c r="B4707" s="28"/>
      <c r="C4707" s="26"/>
      <c r="D4707" s="48"/>
      <c r="E4707" s="30"/>
      <c r="F4707" s="30"/>
      <c r="G4707" s="30"/>
    </row>
    <row r="4708" spans="2:7" x14ac:dyDescent="0.35">
      <c r="B4708" s="28"/>
      <c r="C4708" s="26"/>
      <c r="D4708" s="48"/>
      <c r="E4708" s="30"/>
      <c r="F4708" s="30"/>
      <c r="G4708" s="30"/>
    </row>
    <row r="4709" spans="2:7" x14ac:dyDescent="0.35">
      <c r="B4709" s="28"/>
      <c r="C4709" s="26"/>
      <c r="D4709" s="48"/>
      <c r="E4709" s="30"/>
      <c r="F4709" s="30"/>
      <c r="G4709" s="30"/>
    </row>
    <row r="4710" spans="2:7" x14ac:dyDescent="0.35">
      <c r="B4710" s="28"/>
      <c r="C4710" s="26"/>
      <c r="D4710" s="48"/>
      <c r="E4710" s="30"/>
      <c r="F4710" s="30"/>
      <c r="G4710" s="30"/>
    </row>
    <row r="4711" spans="2:7" x14ac:dyDescent="0.35">
      <c r="B4711" s="28"/>
      <c r="C4711" s="26"/>
      <c r="D4711" s="48"/>
      <c r="E4711" s="30"/>
      <c r="F4711" s="30"/>
      <c r="G4711" s="30"/>
    </row>
    <row r="4712" spans="2:7" x14ac:dyDescent="0.35">
      <c r="B4712" s="28"/>
      <c r="C4712" s="26"/>
      <c r="D4712" s="48"/>
      <c r="E4712" s="30"/>
      <c r="F4712" s="30"/>
      <c r="G4712" s="30"/>
    </row>
    <row r="4713" spans="2:7" x14ac:dyDescent="0.35">
      <c r="B4713" s="28"/>
      <c r="C4713" s="26"/>
      <c r="D4713" s="48"/>
      <c r="E4713" s="30"/>
      <c r="F4713" s="30"/>
      <c r="G4713" s="30"/>
    </row>
    <row r="4714" spans="2:7" x14ac:dyDescent="0.35">
      <c r="B4714" s="28"/>
      <c r="C4714" s="26"/>
      <c r="D4714" s="48"/>
      <c r="E4714" s="30"/>
      <c r="F4714" s="30"/>
      <c r="G4714" s="30"/>
    </row>
    <row r="4715" spans="2:7" x14ac:dyDescent="0.35">
      <c r="B4715" s="28"/>
      <c r="C4715" s="26"/>
      <c r="D4715" s="48"/>
      <c r="E4715" s="30"/>
      <c r="F4715" s="30"/>
      <c r="G4715" s="30"/>
    </row>
    <row r="4716" spans="2:7" x14ac:dyDescent="0.35">
      <c r="B4716" s="28"/>
      <c r="C4716" s="26"/>
      <c r="D4716" s="48"/>
      <c r="E4716" s="30"/>
      <c r="F4716" s="30"/>
      <c r="G4716" s="30"/>
    </row>
    <row r="4717" spans="2:7" x14ac:dyDescent="0.35">
      <c r="B4717" s="28"/>
      <c r="C4717" s="26"/>
      <c r="D4717" s="48"/>
      <c r="E4717" s="30"/>
      <c r="F4717" s="30"/>
      <c r="G4717" s="30"/>
    </row>
    <row r="4718" spans="2:7" x14ac:dyDescent="0.35">
      <c r="B4718" s="28"/>
      <c r="C4718" s="26"/>
      <c r="D4718" s="48"/>
      <c r="E4718" s="30"/>
      <c r="F4718" s="30"/>
      <c r="G4718" s="30"/>
    </row>
    <row r="4719" spans="2:7" x14ac:dyDescent="0.35">
      <c r="B4719" s="28"/>
      <c r="C4719" s="26"/>
      <c r="D4719" s="48"/>
      <c r="E4719" s="30"/>
      <c r="F4719" s="30"/>
      <c r="G4719" s="30"/>
    </row>
    <row r="4720" spans="2:7" x14ac:dyDescent="0.35">
      <c r="B4720" s="28"/>
      <c r="C4720" s="26"/>
      <c r="D4720" s="48"/>
      <c r="E4720" s="30"/>
      <c r="F4720" s="30"/>
      <c r="G4720" s="30"/>
    </row>
    <row r="4721" spans="2:7" x14ac:dyDescent="0.35">
      <c r="B4721" s="28"/>
      <c r="C4721" s="26"/>
      <c r="D4721" s="48"/>
      <c r="E4721" s="30"/>
      <c r="F4721" s="30"/>
      <c r="G4721" s="30"/>
    </row>
    <row r="4722" spans="2:7" x14ac:dyDescent="0.35">
      <c r="B4722" s="28"/>
      <c r="C4722" s="26"/>
      <c r="D4722" s="48"/>
      <c r="E4722" s="30"/>
      <c r="F4722" s="30"/>
      <c r="G4722" s="30"/>
    </row>
    <row r="4723" spans="2:7" x14ac:dyDescent="0.35">
      <c r="B4723" s="28"/>
      <c r="C4723" s="26"/>
      <c r="D4723" s="48"/>
      <c r="E4723" s="30"/>
      <c r="F4723" s="30"/>
      <c r="G4723" s="30"/>
    </row>
    <row r="4724" spans="2:7" x14ac:dyDescent="0.35">
      <c r="B4724" s="28"/>
      <c r="C4724" s="26"/>
      <c r="D4724" s="48"/>
      <c r="E4724" s="30"/>
      <c r="F4724" s="30"/>
      <c r="G4724" s="30"/>
    </row>
    <row r="4725" spans="2:7" x14ac:dyDescent="0.35">
      <c r="B4725" s="28"/>
      <c r="C4725" s="26"/>
      <c r="D4725" s="48"/>
      <c r="E4725" s="30"/>
      <c r="F4725" s="30"/>
      <c r="G4725" s="30"/>
    </row>
    <row r="4726" spans="2:7" x14ac:dyDescent="0.35">
      <c r="B4726" s="28"/>
      <c r="C4726" s="26"/>
      <c r="D4726" s="48"/>
      <c r="E4726" s="30"/>
      <c r="F4726" s="30"/>
      <c r="G4726" s="30"/>
    </row>
    <row r="4727" spans="2:7" x14ac:dyDescent="0.35">
      <c r="B4727" s="28"/>
      <c r="C4727" s="26"/>
      <c r="D4727" s="48"/>
      <c r="E4727" s="30"/>
      <c r="F4727" s="30"/>
      <c r="G4727" s="30"/>
    </row>
    <row r="4728" spans="2:7" x14ac:dyDescent="0.35">
      <c r="B4728" s="28"/>
      <c r="C4728" s="26"/>
      <c r="D4728" s="48"/>
      <c r="E4728" s="30"/>
      <c r="F4728" s="30"/>
      <c r="G4728" s="30"/>
    </row>
    <row r="4729" spans="2:7" x14ac:dyDescent="0.35">
      <c r="B4729" s="28"/>
      <c r="C4729" s="26"/>
      <c r="D4729" s="48"/>
      <c r="E4729" s="30"/>
      <c r="F4729" s="30"/>
      <c r="G4729" s="30"/>
    </row>
    <row r="4730" spans="2:7" x14ac:dyDescent="0.35">
      <c r="B4730" s="28"/>
      <c r="C4730" s="26"/>
      <c r="D4730" s="48"/>
      <c r="E4730" s="30"/>
      <c r="F4730" s="30"/>
      <c r="G4730" s="30"/>
    </row>
    <row r="4731" spans="2:7" x14ac:dyDescent="0.35">
      <c r="B4731" s="28"/>
      <c r="C4731" s="26"/>
      <c r="D4731" s="48"/>
      <c r="E4731" s="30"/>
      <c r="F4731" s="30"/>
      <c r="G4731" s="30"/>
    </row>
    <row r="4732" spans="2:7" x14ac:dyDescent="0.35">
      <c r="B4732" s="28"/>
      <c r="C4732" s="26"/>
      <c r="D4732" s="48"/>
      <c r="E4732" s="30"/>
      <c r="F4732" s="30"/>
      <c r="G4732" s="30"/>
    </row>
    <row r="4733" spans="2:7" x14ac:dyDescent="0.35">
      <c r="B4733" s="28"/>
      <c r="C4733" s="26"/>
      <c r="D4733" s="48"/>
      <c r="E4733" s="30"/>
      <c r="F4733" s="30"/>
      <c r="G4733" s="30"/>
    </row>
    <row r="4734" spans="2:7" x14ac:dyDescent="0.35">
      <c r="B4734" s="28"/>
      <c r="C4734" s="26"/>
      <c r="D4734" s="48"/>
      <c r="E4734" s="30"/>
      <c r="F4734" s="30"/>
      <c r="G4734" s="30"/>
    </row>
    <row r="4735" spans="2:7" x14ac:dyDescent="0.35">
      <c r="B4735" s="28"/>
      <c r="C4735" s="26"/>
      <c r="D4735" s="48"/>
      <c r="E4735" s="30"/>
      <c r="F4735" s="30"/>
      <c r="G4735" s="30"/>
    </row>
    <row r="4736" spans="2:7" x14ac:dyDescent="0.35">
      <c r="B4736" s="28"/>
      <c r="C4736" s="26"/>
      <c r="D4736" s="48"/>
      <c r="E4736" s="30"/>
      <c r="F4736" s="30"/>
      <c r="G4736" s="30"/>
    </row>
    <row r="4737" spans="2:7" x14ac:dyDescent="0.35">
      <c r="B4737" s="28"/>
      <c r="C4737" s="26"/>
      <c r="D4737" s="48"/>
      <c r="E4737" s="30"/>
      <c r="F4737" s="30"/>
      <c r="G4737" s="30"/>
    </row>
    <row r="4738" spans="2:7" x14ac:dyDescent="0.35">
      <c r="B4738" s="28"/>
      <c r="C4738" s="26"/>
      <c r="D4738" s="48"/>
      <c r="E4738" s="30"/>
      <c r="F4738" s="30"/>
      <c r="G4738" s="30"/>
    </row>
    <row r="4739" spans="2:7" x14ac:dyDescent="0.35">
      <c r="B4739" s="28"/>
      <c r="C4739" s="26"/>
      <c r="D4739" s="48"/>
      <c r="E4739" s="30"/>
      <c r="F4739" s="30"/>
      <c r="G4739" s="30"/>
    </row>
    <row r="4740" spans="2:7" x14ac:dyDescent="0.35">
      <c r="B4740" s="28"/>
      <c r="C4740" s="26"/>
      <c r="D4740" s="48"/>
      <c r="E4740" s="30"/>
      <c r="F4740" s="30"/>
      <c r="G4740" s="30"/>
    </row>
    <row r="4741" spans="2:7" x14ac:dyDescent="0.35">
      <c r="B4741" s="28"/>
      <c r="C4741" s="26"/>
      <c r="D4741" s="48"/>
      <c r="E4741" s="30"/>
      <c r="F4741" s="30"/>
      <c r="G4741" s="30"/>
    </row>
    <row r="4742" spans="2:7" x14ac:dyDescent="0.35">
      <c r="B4742" s="28"/>
      <c r="C4742" s="26"/>
      <c r="D4742" s="48"/>
      <c r="E4742" s="30"/>
      <c r="F4742" s="30"/>
      <c r="G4742" s="30"/>
    </row>
    <row r="4743" spans="2:7" x14ac:dyDescent="0.35">
      <c r="B4743" s="28"/>
      <c r="C4743" s="26"/>
      <c r="D4743" s="48"/>
      <c r="E4743" s="30"/>
      <c r="F4743" s="30"/>
      <c r="G4743" s="30"/>
    </row>
    <row r="4744" spans="2:7" x14ac:dyDescent="0.35">
      <c r="B4744" s="28"/>
      <c r="C4744" s="26"/>
      <c r="D4744" s="48"/>
      <c r="E4744" s="30"/>
      <c r="F4744" s="30"/>
      <c r="G4744" s="30"/>
    </row>
    <row r="4745" spans="2:7" x14ac:dyDescent="0.35">
      <c r="B4745" s="28"/>
      <c r="C4745" s="26"/>
      <c r="D4745" s="48"/>
      <c r="E4745" s="30"/>
      <c r="F4745" s="30"/>
      <c r="G4745" s="30"/>
    </row>
    <row r="4746" spans="2:7" x14ac:dyDescent="0.35">
      <c r="B4746" s="28"/>
      <c r="C4746" s="26"/>
      <c r="D4746" s="48"/>
      <c r="E4746" s="30"/>
      <c r="F4746" s="30"/>
      <c r="G4746" s="30"/>
    </row>
    <row r="4747" spans="2:7" x14ac:dyDescent="0.35">
      <c r="B4747" s="28"/>
      <c r="C4747" s="26"/>
      <c r="D4747" s="48"/>
      <c r="E4747" s="30"/>
      <c r="F4747" s="30"/>
      <c r="G4747" s="30"/>
    </row>
    <row r="4748" spans="2:7" x14ac:dyDescent="0.35">
      <c r="B4748" s="28"/>
      <c r="C4748" s="26"/>
      <c r="D4748" s="48"/>
      <c r="E4748" s="30"/>
      <c r="F4748" s="30"/>
      <c r="G4748" s="30"/>
    </row>
    <row r="4749" spans="2:7" x14ac:dyDescent="0.35">
      <c r="B4749" s="28"/>
      <c r="C4749" s="26"/>
      <c r="D4749" s="48"/>
      <c r="E4749" s="30"/>
      <c r="F4749" s="30"/>
      <c r="G4749" s="30"/>
    </row>
    <row r="4750" spans="2:7" x14ac:dyDescent="0.35">
      <c r="B4750" s="28"/>
      <c r="C4750" s="26"/>
      <c r="D4750" s="48"/>
      <c r="E4750" s="30"/>
      <c r="F4750" s="30"/>
      <c r="G4750" s="30"/>
    </row>
    <row r="4751" spans="2:7" x14ac:dyDescent="0.35">
      <c r="B4751" s="28"/>
      <c r="C4751" s="26"/>
      <c r="D4751" s="48"/>
      <c r="E4751" s="30"/>
      <c r="F4751" s="30"/>
      <c r="G4751" s="30"/>
    </row>
    <row r="4752" spans="2:7" x14ac:dyDescent="0.35">
      <c r="B4752" s="28"/>
      <c r="C4752" s="26"/>
      <c r="D4752" s="48"/>
      <c r="E4752" s="30"/>
      <c r="F4752" s="30"/>
      <c r="G4752" s="30"/>
    </row>
    <row r="4753" spans="2:7" x14ac:dyDescent="0.35">
      <c r="B4753" s="28"/>
      <c r="C4753" s="26"/>
      <c r="D4753" s="48"/>
      <c r="E4753" s="30"/>
      <c r="F4753" s="30"/>
      <c r="G4753" s="30"/>
    </row>
    <row r="4754" spans="2:7" x14ac:dyDescent="0.35">
      <c r="B4754" s="28"/>
      <c r="C4754" s="26"/>
      <c r="D4754" s="48"/>
      <c r="E4754" s="30"/>
      <c r="F4754" s="30"/>
      <c r="G4754" s="30"/>
    </row>
    <row r="4755" spans="2:7" x14ac:dyDescent="0.35">
      <c r="B4755" s="28"/>
      <c r="C4755" s="26"/>
      <c r="D4755" s="48"/>
      <c r="E4755" s="30"/>
      <c r="F4755" s="30"/>
      <c r="G4755" s="30"/>
    </row>
    <row r="4756" spans="2:7" x14ac:dyDescent="0.35">
      <c r="B4756" s="28"/>
      <c r="C4756" s="26"/>
      <c r="D4756" s="48"/>
      <c r="E4756" s="30"/>
      <c r="F4756" s="30"/>
      <c r="G4756" s="30"/>
    </row>
    <row r="4757" spans="2:7" x14ac:dyDescent="0.35">
      <c r="B4757" s="28"/>
      <c r="C4757" s="26"/>
      <c r="D4757" s="48"/>
      <c r="E4757" s="30"/>
      <c r="F4757" s="30"/>
      <c r="G4757" s="30"/>
    </row>
    <row r="4758" spans="2:7" x14ac:dyDescent="0.35">
      <c r="B4758" s="28"/>
      <c r="C4758" s="26"/>
      <c r="D4758" s="48"/>
      <c r="E4758" s="30"/>
      <c r="F4758" s="30"/>
      <c r="G4758" s="30"/>
    </row>
    <row r="4759" spans="2:7" x14ac:dyDescent="0.35">
      <c r="B4759" s="28"/>
      <c r="C4759" s="26"/>
      <c r="D4759" s="48"/>
      <c r="E4759" s="30"/>
      <c r="F4759" s="30"/>
      <c r="G4759" s="30"/>
    </row>
    <row r="4760" spans="2:7" x14ac:dyDescent="0.35">
      <c r="B4760" s="28"/>
      <c r="C4760" s="26"/>
      <c r="D4760" s="48"/>
      <c r="E4760" s="30"/>
      <c r="F4760" s="30"/>
      <c r="G4760" s="30"/>
    </row>
    <row r="4761" spans="2:7" x14ac:dyDescent="0.35">
      <c r="B4761" s="28"/>
      <c r="C4761" s="26"/>
      <c r="D4761" s="48"/>
      <c r="E4761" s="30"/>
      <c r="F4761" s="30"/>
      <c r="G4761" s="30"/>
    </row>
    <row r="4762" spans="2:7" x14ac:dyDescent="0.35">
      <c r="B4762" s="28"/>
      <c r="C4762" s="26"/>
      <c r="D4762" s="48"/>
      <c r="E4762" s="30"/>
      <c r="F4762" s="30"/>
      <c r="G4762" s="30"/>
    </row>
    <row r="4763" spans="2:7" x14ac:dyDescent="0.35">
      <c r="B4763" s="28"/>
      <c r="C4763" s="26"/>
      <c r="D4763" s="48"/>
      <c r="E4763" s="30"/>
      <c r="F4763" s="30"/>
      <c r="G4763" s="30"/>
    </row>
    <row r="4764" spans="2:7" x14ac:dyDescent="0.35">
      <c r="B4764" s="28"/>
      <c r="C4764" s="26"/>
      <c r="D4764" s="48"/>
      <c r="E4764" s="30"/>
      <c r="F4764" s="30"/>
      <c r="G4764" s="30"/>
    </row>
    <row r="4765" spans="2:7" x14ac:dyDescent="0.35">
      <c r="B4765" s="28"/>
      <c r="C4765" s="26"/>
      <c r="D4765" s="48"/>
      <c r="E4765" s="30"/>
      <c r="F4765" s="30"/>
      <c r="G4765" s="30"/>
    </row>
    <row r="4766" spans="2:7" x14ac:dyDescent="0.35">
      <c r="B4766" s="28"/>
      <c r="C4766" s="26"/>
      <c r="D4766" s="48"/>
      <c r="E4766" s="30"/>
      <c r="F4766" s="30"/>
      <c r="G4766" s="30"/>
    </row>
    <row r="4767" spans="2:7" x14ac:dyDescent="0.35">
      <c r="B4767" s="28"/>
      <c r="C4767" s="26"/>
      <c r="D4767" s="48"/>
      <c r="E4767" s="30"/>
      <c r="F4767" s="30"/>
      <c r="G4767" s="30"/>
    </row>
    <row r="4768" spans="2:7" x14ac:dyDescent="0.35">
      <c r="B4768" s="28"/>
      <c r="C4768" s="26"/>
      <c r="D4768" s="48"/>
      <c r="E4768" s="30"/>
      <c r="F4768" s="30"/>
      <c r="G4768" s="30"/>
    </row>
    <row r="4769" spans="2:7" x14ac:dyDescent="0.35">
      <c r="B4769" s="28"/>
      <c r="C4769" s="26"/>
      <c r="D4769" s="48"/>
      <c r="E4769" s="30"/>
      <c r="F4769" s="30"/>
      <c r="G4769" s="30"/>
    </row>
    <row r="4770" spans="2:7" x14ac:dyDescent="0.35">
      <c r="B4770" s="28"/>
      <c r="C4770" s="26"/>
      <c r="D4770" s="48"/>
      <c r="E4770" s="30"/>
      <c r="F4770" s="30"/>
      <c r="G4770" s="30"/>
    </row>
    <row r="4771" spans="2:7" x14ac:dyDescent="0.35">
      <c r="B4771" s="28"/>
      <c r="C4771" s="26"/>
      <c r="D4771" s="48"/>
      <c r="E4771" s="30"/>
      <c r="F4771" s="30"/>
      <c r="G4771" s="30"/>
    </row>
    <row r="4772" spans="2:7" x14ac:dyDescent="0.35">
      <c r="B4772" s="28"/>
      <c r="C4772" s="26"/>
      <c r="D4772" s="48"/>
      <c r="E4772" s="30"/>
      <c r="F4772" s="30"/>
      <c r="G4772" s="30"/>
    </row>
    <row r="4773" spans="2:7" x14ac:dyDescent="0.35">
      <c r="B4773" s="28"/>
      <c r="C4773" s="26"/>
      <c r="D4773" s="48"/>
      <c r="E4773" s="30"/>
      <c r="F4773" s="30"/>
      <c r="G4773" s="30"/>
    </row>
    <row r="4774" spans="2:7" x14ac:dyDescent="0.35">
      <c r="B4774" s="28"/>
      <c r="C4774" s="26"/>
      <c r="D4774" s="48"/>
      <c r="E4774" s="30"/>
      <c r="F4774" s="30"/>
      <c r="G4774" s="30"/>
    </row>
    <row r="4775" spans="2:7" x14ac:dyDescent="0.35">
      <c r="B4775" s="28"/>
      <c r="C4775" s="26"/>
      <c r="D4775" s="48"/>
      <c r="E4775" s="30"/>
      <c r="F4775" s="30"/>
      <c r="G4775" s="30"/>
    </row>
    <row r="4776" spans="2:7" x14ac:dyDescent="0.35">
      <c r="B4776" s="28"/>
      <c r="C4776" s="26"/>
      <c r="D4776" s="48"/>
      <c r="E4776" s="30"/>
      <c r="F4776" s="30"/>
      <c r="G4776" s="30"/>
    </row>
    <row r="4777" spans="2:7" x14ac:dyDescent="0.35">
      <c r="B4777" s="28"/>
      <c r="C4777" s="26"/>
      <c r="D4777" s="48"/>
      <c r="E4777" s="30"/>
      <c r="F4777" s="30"/>
      <c r="G4777" s="30"/>
    </row>
    <row r="4778" spans="2:7" x14ac:dyDescent="0.35">
      <c r="B4778" s="28"/>
      <c r="C4778" s="26"/>
      <c r="D4778" s="48"/>
      <c r="E4778" s="30"/>
      <c r="F4778" s="30"/>
      <c r="G4778" s="30"/>
    </row>
    <row r="4779" spans="2:7" x14ac:dyDescent="0.35">
      <c r="B4779" s="28"/>
      <c r="C4779" s="26"/>
      <c r="D4779" s="48"/>
      <c r="E4779" s="30"/>
      <c r="F4779" s="30"/>
      <c r="G4779" s="30"/>
    </row>
    <row r="4780" spans="2:7" x14ac:dyDescent="0.35">
      <c r="B4780" s="28"/>
      <c r="C4780" s="26"/>
      <c r="D4780" s="48"/>
      <c r="E4780" s="30"/>
      <c r="F4780" s="30"/>
      <c r="G4780" s="30"/>
    </row>
    <row r="4781" spans="2:7" x14ac:dyDescent="0.35">
      <c r="B4781" s="28"/>
      <c r="C4781" s="26"/>
      <c r="D4781" s="48"/>
      <c r="E4781" s="30"/>
      <c r="F4781" s="30"/>
      <c r="G4781" s="30"/>
    </row>
    <row r="4782" spans="2:7" x14ac:dyDescent="0.35">
      <c r="B4782" s="28"/>
      <c r="C4782" s="26"/>
      <c r="D4782" s="48"/>
      <c r="E4782" s="30"/>
      <c r="F4782" s="30"/>
      <c r="G4782" s="30"/>
    </row>
    <row r="4783" spans="2:7" x14ac:dyDescent="0.35">
      <c r="B4783" s="28"/>
      <c r="C4783" s="26"/>
      <c r="D4783" s="48"/>
      <c r="E4783" s="30"/>
      <c r="F4783" s="30"/>
      <c r="G4783" s="30"/>
    </row>
    <row r="4784" spans="2:7" x14ac:dyDescent="0.35">
      <c r="B4784" s="28"/>
      <c r="C4784" s="26"/>
      <c r="D4784" s="48"/>
      <c r="E4784" s="30"/>
      <c r="F4784" s="30"/>
      <c r="G4784" s="30"/>
    </row>
    <row r="4785" spans="2:7" x14ac:dyDescent="0.35">
      <c r="B4785" s="28"/>
      <c r="C4785" s="26"/>
      <c r="D4785" s="48"/>
      <c r="E4785" s="30"/>
      <c r="F4785" s="30"/>
      <c r="G4785" s="30"/>
    </row>
    <row r="4786" spans="2:7" x14ac:dyDescent="0.35">
      <c r="B4786" s="28"/>
      <c r="C4786" s="26"/>
      <c r="D4786" s="48"/>
      <c r="E4786" s="30"/>
      <c r="F4786" s="30"/>
      <c r="G4786" s="30"/>
    </row>
    <row r="4787" spans="2:7" x14ac:dyDescent="0.35">
      <c r="B4787" s="28"/>
      <c r="C4787" s="26"/>
      <c r="D4787" s="48"/>
      <c r="E4787" s="30"/>
      <c r="F4787" s="30"/>
      <c r="G4787" s="30"/>
    </row>
    <row r="4788" spans="2:7" x14ac:dyDescent="0.35">
      <c r="B4788" s="28"/>
      <c r="C4788" s="26"/>
      <c r="D4788" s="48"/>
      <c r="E4788" s="30"/>
      <c r="F4788" s="30"/>
      <c r="G4788" s="30"/>
    </row>
    <row r="4789" spans="2:7" x14ac:dyDescent="0.35">
      <c r="B4789" s="28"/>
      <c r="C4789" s="26"/>
      <c r="D4789" s="48"/>
      <c r="E4789" s="30"/>
      <c r="F4789" s="30"/>
      <c r="G4789" s="30"/>
    </row>
    <row r="4790" spans="2:7" x14ac:dyDescent="0.35">
      <c r="B4790" s="28"/>
      <c r="C4790" s="26"/>
      <c r="D4790" s="48"/>
      <c r="E4790" s="30"/>
      <c r="F4790" s="30"/>
      <c r="G4790" s="30"/>
    </row>
    <row r="4791" spans="2:7" x14ac:dyDescent="0.35">
      <c r="B4791" s="28"/>
      <c r="C4791" s="26"/>
      <c r="D4791" s="48"/>
      <c r="E4791" s="30"/>
      <c r="F4791" s="30"/>
      <c r="G4791" s="30"/>
    </row>
    <row r="4792" spans="2:7" x14ac:dyDescent="0.35">
      <c r="B4792" s="28"/>
      <c r="C4792" s="26"/>
      <c r="D4792" s="48"/>
      <c r="E4792" s="30"/>
      <c r="F4792" s="30"/>
      <c r="G4792" s="30"/>
    </row>
    <row r="4793" spans="2:7" x14ac:dyDescent="0.35">
      <c r="B4793" s="28"/>
      <c r="C4793" s="26"/>
      <c r="D4793" s="48"/>
      <c r="E4793" s="30"/>
      <c r="F4793" s="30"/>
      <c r="G4793" s="30"/>
    </row>
    <row r="4794" spans="2:7" x14ac:dyDescent="0.35">
      <c r="B4794" s="28"/>
      <c r="C4794" s="26"/>
      <c r="D4794" s="48"/>
      <c r="E4794" s="30"/>
      <c r="F4794" s="30"/>
      <c r="G4794" s="30"/>
    </row>
    <row r="4795" spans="2:7" x14ac:dyDescent="0.35">
      <c r="B4795" s="28"/>
      <c r="C4795" s="26"/>
      <c r="D4795" s="48"/>
      <c r="E4795" s="30"/>
      <c r="F4795" s="30"/>
      <c r="G4795" s="30"/>
    </row>
    <row r="4796" spans="2:7" x14ac:dyDescent="0.35">
      <c r="B4796" s="28"/>
      <c r="C4796" s="26"/>
      <c r="D4796" s="48"/>
      <c r="E4796" s="30"/>
      <c r="F4796" s="30"/>
      <c r="G4796" s="30"/>
    </row>
    <row r="4797" spans="2:7" x14ac:dyDescent="0.35">
      <c r="B4797" s="28"/>
      <c r="C4797" s="26"/>
      <c r="D4797" s="48"/>
      <c r="E4797" s="30"/>
      <c r="F4797" s="30"/>
      <c r="G4797" s="30"/>
    </row>
    <row r="4798" spans="2:7" x14ac:dyDescent="0.35">
      <c r="B4798" s="28"/>
      <c r="C4798" s="26"/>
      <c r="D4798" s="48"/>
      <c r="E4798" s="30"/>
      <c r="F4798" s="30"/>
      <c r="G4798" s="30"/>
    </row>
    <row r="4799" spans="2:7" x14ac:dyDescent="0.35">
      <c r="B4799" s="28"/>
      <c r="C4799" s="26"/>
      <c r="D4799" s="48"/>
      <c r="E4799" s="30"/>
      <c r="F4799" s="30"/>
      <c r="G4799" s="30"/>
    </row>
    <row r="4800" spans="2:7" x14ac:dyDescent="0.35">
      <c r="B4800" s="28"/>
      <c r="C4800" s="26"/>
      <c r="D4800" s="48"/>
      <c r="E4800" s="30"/>
      <c r="F4800" s="30"/>
      <c r="G4800" s="30"/>
    </row>
    <row r="4801" spans="2:7" x14ac:dyDescent="0.35">
      <c r="B4801" s="28"/>
      <c r="C4801" s="26"/>
      <c r="D4801" s="48"/>
      <c r="E4801" s="30"/>
      <c r="F4801" s="30"/>
      <c r="G4801" s="30"/>
    </row>
    <row r="4802" spans="2:7" x14ac:dyDescent="0.35">
      <c r="B4802" s="28"/>
      <c r="C4802" s="26"/>
      <c r="D4802" s="48"/>
      <c r="E4802" s="30"/>
      <c r="F4802" s="30"/>
      <c r="G4802" s="30"/>
    </row>
    <row r="4803" spans="2:7" x14ac:dyDescent="0.35">
      <c r="B4803" s="28"/>
      <c r="C4803" s="26"/>
      <c r="D4803" s="48"/>
      <c r="E4803" s="30"/>
      <c r="F4803" s="30"/>
      <c r="G4803" s="30"/>
    </row>
    <row r="4804" spans="2:7" x14ac:dyDescent="0.35">
      <c r="B4804" s="28"/>
      <c r="C4804" s="26"/>
      <c r="D4804" s="48"/>
      <c r="E4804" s="30"/>
      <c r="F4804" s="30"/>
      <c r="G4804" s="30"/>
    </row>
    <row r="4805" spans="2:7" x14ac:dyDescent="0.35">
      <c r="B4805" s="28"/>
      <c r="C4805" s="26"/>
      <c r="D4805" s="48"/>
      <c r="E4805" s="30"/>
      <c r="F4805" s="30"/>
      <c r="G4805" s="30"/>
    </row>
    <row r="4806" spans="2:7" x14ac:dyDescent="0.35">
      <c r="B4806" s="28"/>
      <c r="C4806" s="26"/>
      <c r="D4806" s="48"/>
      <c r="E4806" s="30"/>
      <c r="F4806" s="30"/>
      <c r="G4806" s="30"/>
    </row>
    <row r="4807" spans="2:7" x14ac:dyDescent="0.35">
      <c r="B4807" s="28"/>
      <c r="C4807" s="26"/>
      <c r="D4807" s="48"/>
      <c r="E4807" s="30"/>
      <c r="F4807" s="30"/>
      <c r="G4807" s="30"/>
    </row>
    <row r="4808" spans="2:7" x14ac:dyDescent="0.35">
      <c r="B4808" s="28"/>
      <c r="C4808" s="26"/>
      <c r="D4808" s="48"/>
      <c r="E4808" s="30"/>
      <c r="F4808" s="30"/>
      <c r="G4808" s="30"/>
    </row>
    <row r="4809" spans="2:7" x14ac:dyDescent="0.35">
      <c r="B4809" s="28"/>
      <c r="C4809" s="26"/>
      <c r="D4809" s="48"/>
      <c r="E4809" s="30"/>
      <c r="F4809" s="30"/>
      <c r="G4809" s="30"/>
    </row>
    <row r="4810" spans="2:7" x14ac:dyDescent="0.35">
      <c r="B4810" s="28"/>
      <c r="C4810" s="26"/>
      <c r="D4810" s="48"/>
      <c r="E4810" s="30"/>
      <c r="F4810" s="30"/>
      <c r="G4810" s="30"/>
    </row>
    <row r="4811" spans="2:7" x14ac:dyDescent="0.35">
      <c r="B4811" s="28"/>
      <c r="C4811" s="26"/>
      <c r="D4811" s="48"/>
      <c r="E4811" s="30"/>
      <c r="F4811" s="30"/>
      <c r="G4811" s="30"/>
    </row>
    <row r="4812" spans="2:7" x14ac:dyDescent="0.35">
      <c r="B4812" s="28"/>
      <c r="C4812" s="26"/>
      <c r="D4812" s="48"/>
      <c r="E4812" s="30"/>
      <c r="F4812" s="30"/>
      <c r="G4812" s="30"/>
    </row>
    <row r="4813" spans="2:7" x14ac:dyDescent="0.35">
      <c r="B4813" s="28"/>
      <c r="C4813" s="26"/>
      <c r="D4813" s="48"/>
      <c r="E4813" s="30"/>
      <c r="F4813" s="30"/>
      <c r="G4813" s="30"/>
    </row>
    <row r="4814" spans="2:7" x14ac:dyDescent="0.35">
      <c r="B4814" s="28"/>
      <c r="C4814" s="26"/>
      <c r="D4814" s="48"/>
      <c r="E4814" s="30"/>
      <c r="F4814" s="30"/>
      <c r="G4814" s="30"/>
    </row>
    <row r="4815" spans="2:7" x14ac:dyDescent="0.35">
      <c r="B4815" s="28"/>
      <c r="C4815" s="26"/>
      <c r="D4815" s="48"/>
      <c r="E4815" s="30"/>
      <c r="F4815" s="30"/>
      <c r="G4815" s="30"/>
    </row>
    <row r="4816" spans="2:7" x14ac:dyDescent="0.35">
      <c r="B4816" s="28"/>
      <c r="C4816" s="26"/>
      <c r="D4816" s="48"/>
      <c r="E4816" s="30"/>
      <c r="F4816" s="30"/>
      <c r="G4816" s="30"/>
    </row>
    <row r="4817" spans="2:7" x14ac:dyDescent="0.35">
      <c r="B4817" s="28"/>
      <c r="C4817" s="26"/>
      <c r="D4817" s="48"/>
      <c r="E4817" s="30"/>
      <c r="F4817" s="30"/>
      <c r="G4817" s="30"/>
    </row>
    <row r="4818" spans="2:7" x14ac:dyDescent="0.35">
      <c r="B4818" s="28"/>
      <c r="C4818" s="26"/>
      <c r="D4818" s="48"/>
      <c r="E4818" s="30"/>
      <c r="F4818" s="30"/>
      <c r="G4818" s="30"/>
    </row>
    <row r="4819" spans="2:7" x14ac:dyDescent="0.35">
      <c r="B4819" s="28"/>
      <c r="C4819" s="26"/>
      <c r="D4819" s="48"/>
      <c r="E4819" s="30"/>
      <c r="F4819" s="30"/>
      <c r="G4819" s="30"/>
    </row>
    <row r="4820" spans="2:7" x14ac:dyDescent="0.35">
      <c r="B4820" s="28"/>
      <c r="C4820" s="26"/>
      <c r="D4820" s="48"/>
      <c r="E4820" s="30"/>
      <c r="F4820" s="30"/>
      <c r="G4820" s="30"/>
    </row>
    <row r="4821" spans="2:7" x14ac:dyDescent="0.35">
      <c r="B4821" s="28"/>
      <c r="C4821" s="26"/>
      <c r="D4821" s="48"/>
      <c r="E4821" s="30"/>
      <c r="F4821" s="30"/>
      <c r="G4821" s="30"/>
    </row>
    <row r="4822" spans="2:7" x14ac:dyDescent="0.35">
      <c r="B4822" s="28"/>
      <c r="C4822" s="26"/>
      <c r="D4822" s="48"/>
      <c r="E4822" s="30"/>
      <c r="F4822" s="30"/>
      <c r="G4822" s="30"/>
    </row>
    <row r="4823" spans="2:7" x14ac:dyDescent="0.35">
      <c r="B4823" s="28"/>
      <c r="C4823" s="26"/>
      <c r="D4823" s="48"/>
      <c r="E4823" s="30"/>
      <c r="F4823" s="30"/>
      <c r="G4823" s="30"/>
    </row>
    <row r="4824" spans="2:7" x14ac:dyDescent="0.35">
      <c r="B4824" s="28"/>
      <c r="C4824" s="26"/>
      <c r="D4824" s="48"/>
      <c r="E4824" s="30"/>
      <c r="F4824" s="30"/>
      <c r="G4824" s="30"/>
    </row>
    <row r="4825" spans="2:7" x14ac:dyDescent="0.35">
      <c r="B4825" s="28"/>
      <c r="C4825" s="26"/>
      <c r="D4825" s="48"/>
      <c r="E4825" s="30"/>
      <c r="F4825" s="30"/>
      <c r="G4825" s="30"/>
    </row>
    <row r="4826" spans="2:7" x14ac:dyDescent="0.35">
      <c r="B4826" s="28"/>
      <c r="C4826" s="26"/>
      <c r="D4826" s="48"/>
      <c r="E4826" s="30"/>
      <c r="F4826" s="30"/>
      <c r="G4826" s="30"/>
    </row>
    <row r="4827" spans="2:7" x14ac:dyDescent="0.35">
      <c r="B4827" s="28"/>
      <c r="C4827" s="26"/>
      <c r="D4827" s="48"/>
      <c r="E4827" s="30"/>
      <c r="F4827" s="30"/>
      <c r="G4827" s="30"/>
    </row>
    <row r="4828" spans="2:7" x14ac:dyDescent="0.35">
      <c r="B4828" s="28"/>
      <c r="C4828" s="26"/>
      <c r="D4828" s="48"/>
      <c r="E4828" s="30"/>
      <c r="F4828" s="30"/>
      <c r="G4828" s="30"/>
    </row>
    <row r="4829" spans="2:7" x14ac:dyDescent="0.35">
      <c r="B4829" s="28"/>
      <c r="C4829" s="26"/>
      <c r="D4829" s="48"/>
      <c r="E4829" s="30"/>
      <c r="F4829" s="30"/>
      <c r="G4829" s="30"/>
    </row>
    <row r="4830" spans="2:7" x14ac:dyDescent="0.35">
      <c r="B4830" s="28"/>
      <c r="C4830" s="26"/>
      <c r="D4830" s="48"/>
      <c r="E4830" s="30"/>
      <c r="F4830" s="30"/>
      <c r="G4830" s="30"/>
    </row>
    <row r="4831" spans="2:7" x14ac:dyDescent="0.35">
      <c r="B4831" s="28"/>
      <c r="C4831" s="26"/>
      <c r="D4831" s="48"/>
      <c r="E4831" s="30"/>
      <c r="F4831" s="30"/>
      <c r="G4831" s="30"/>
    </row>
    <row r="4832" spans="2:7" x14ac:dyDescent="0.35">
      <c r="B4832" s="28"/>
      <c r="C4832" s="26"/>
      <c r="D4832" s="48"/>
      <c r="E4832" s="30"/>
      <c r="F4832" s="30"/>
      <c r="G4832" s="30"/>
    </row>
    <row r="4833" spans="2:7" x14ac:dyDescent="0.35">
      <c r="B4833" s="28"/>
      <c r="C4833" s="26"/>
      <c r="D4833" s="48"/>
      <c r="E4833" s="30"/>
      <c r="F4833" s="30"/>
      <c r="G4833" s="30"/>
    </row>
    <row r="4834" spans="2:7" x14ac:dyDescent="0.35">
      <c r="B4834" s="28"/>
      <c r="C4834" s="26"/>
      <c r="D4834" s="48"/>
      <c r="E4834" s="30"/>
      <c r="F4834" s="30"/>
      <c r="G4834" s="30"/>
    </row>
    <row r="4835" spans="2:7" x14ac:dyDescent="0.35">
      <c r="B4835" s="28"/>
      <c r="C4835" s="26"/>
      <c r="D4835" s="48"/>
      <c r="E4835" s="30"/>
      <c r="F4835" s="30"/>
      <c r="G4835" s="30"/>
    </row>
    <row r="4836" spans="2:7" x14ac:dyDescent="0.35">
      <c r="B4836" s="28"/>
      <c r="C4836" s="26"/>
      <c r="D4836" s="48"/>
      <c r="E4836" s="30"/>
      <c r="F4836" s="30"/>
      <c r="G4836" s="30"/>
    </row>
    <row r="4837" spans="2:7" x14ac:dyDescent="0.35">
      <c r="B4837" s="28"/>
      <c r="C4837" s="26"/>
      <c r="D4837" s="48"/>
      <c r="E4837" s="30"/>
      <c r="F4837" s="30"/>
      <c r="G4837" s="30"/>
    </row>
    <row r="4838" spans="2:7" x14ac:dyDescent="0.35">
      <c r="B4838" s="28"/>
      <c r="C4838" s="26"/>
      <c r="D4838" s="48"/>
      <c r="E4838" s="30"/>
      <c r="F4838" s="30"/>
      <c r="G4838" s="30"/>
    </row>
    <row r="4839" spans="2:7" x14ac:dyDescent="0.35">
      <c r="B4839" s="28"/>
      <c r="C4839" s="26"/>
      <c r="D4839" s="48"/>
      <c r="E4839" s="30"/>
      <c r="F4839" s="30"/>
      <c r="G4839" s="30"/>
    </row>
    <row r="4840" spans="2:7" x14ac:dyDescent="0.35">
      <c r="B4840" s="28"/>
      <c r="C4840" s="26"/>
      <c r="D4840" s="48"/>
      <c r="E4840" s="30"/>
      <c r="F4840" s="30"/>
      <c r="G4840" s="30"/>
    </row>
    <row r="4841" spans="2:7" x14ac:dyDescent="0.35">
      <c r="B4841" s="28"/>
      <c r="C4841" s="26"/>
      <c r="D4841" s="48"/>
      <c r="E4841" s="30"/>
      <c r="F4841" s="30"/>
      <c r="G4841" s="30"/>
    </row>
    <row r="4842" spans="2:7" x14ac:dyDescent="0.35">
      <c r="B4842" s="28"/>
      <c r="C4842" s="26"/>
      <c r="D4842" s="48"/>
      <c r="E4842" s="30"/>
      <c r="F4842" s="30"/>
      <c r="G4842" s="30"/>
    </row>
    <row r="4843" spans="2:7" x14ac:dyDescent="0.35">
      <c r="B4843" s="28"/>
      <c r="C4843" s="26"/>
      <c r="D4843" s="48"/>
      <c r="E4843" s="30"/>
      <c r="F4843" s="30"/>
      <c r="G4843" s="30"/>
    </row>
    <row r="4844" spans="2:7" x14ac:dyDescent="0.35">
      <c r="B4844" s="28"/>
      <c r="C4844" s="26"/>
      <c r="D4844" s="48"/>
      <c r="E4844" s="30"/>
      <c r="F4844" s="30"/>
      <c r="G4844" s="30"/>
    </row>
    <row r="4845" spans="2:7" x14ac:dyDescent="0.35">
      <c r="B4845" s="28"/>
      <c r="C4845" s="26"/>
      <c r="D4845" s="48"/>
      <c r="E4845" s="30"/>
      <c r="F4845" s="30"/>
      <c r="G4845" s="30"/>
    </row>
    <row r="4846" spans="2:7" x14ac:dyDescent="0.35">
      <c r="B4846" s="28"/>
      <c r="C4846" s="26"/>
      <c r="D4846" s="48"/>
      <c r="E4846" s="30"/>
      <c r="F4846" s="30"/>
      <c r="G4846" s="30"/>
    </row>
    <row r="4847" spans="2:7" x14ac:dyDescent="0.35">
      <c r="B4847" s="28"/>
      <c r="C4847" s="26"/>
      <c r="D4847" s="48"/>
      <c r="E4847" s="30"/>
      <c r="F4847" s="30"/>
      <c r="G4847" s="30"/>
    </row>
    <row r="4848" spans="2:7" x14ac:dyDescent="0.35">
      <c r="B4848" s="28"/>
      <c r="C4848" s="26"/>
      <c r="D4848" s="48"/>
      <c r="E4848" s="30"/>
      <c r="F4848" s="30"/>
      <c r="G4848" s="30"/>
    </row>
    <row r="4849" spans="2:7" x14ac:dyDescent="0.35">
      <c r="B4849" s="28"/>
      <c r="C4849" s="26"/>
      <c r="D4849" s="48"/>
      <c r="E4849" s="30"/>
      <c r="F4849" s="30"/>
      <c r="G4849" s="30"/>
    </row>
    <row r="4850" spans="2:7" x14ac:dyDescent="0.35">
      <c r="B4850" s="28"/>
      <c r="C4850" s="26"/>
      <c r="D4850" s="48"/>
      <c r="E4850" s="30"/>
      <c r="F4850" s="30"/>
      <c r="G4850" s="30"/>
    </row>
    <row r="4851" spans="2:7" x14ac:dyDescent="0.35">
      <c r="B4851" s="28"/>
      <c r="C4851" s="26"/>
      <c r="D4851" s="48"/>
      <c r="E4851" s="30"/>
      <c r="F4851" s="30"/>
      <c r="G4851" s="30"/>
    </row>
    <row r="4852" spans="2:7" x14ac:dyDescent="0.35">
      <c r="B4852" s="28"/>
      <c r="C4852" s="26"/>
      <c r="D4852" s="48"/>
      <c r="E4852" s="30"/>
      <c r="F4852" s="30"/>
      <c r="G4852" s="30"/>
    </row>
    <row r="4853" spans="2:7" x14ac:dyDescent="0.35">
      <c r="B4853" s="28"/>
      <c r="C4853" s="26"/>
      <c r="D4853" s="48"/>
      <c r="E4853" s="30"/>
      <c r="F4853" s="30"/>
      <c r="G4853" s="30"/>
    </row>
    <row r="4854" spans="2:7" x14ac:dyDescent="0.35">
      <c r="B4854" s="28"/>
      <c r="C4854" s="26"/>
      <c r="D4854" s="48"/>
      <c r="E4854" s="30"/>
      <c r="F4854" s="30"/>
      <c r="G4854" s="30"/>
    </row>
    <row r="4855" spans="2:7" x14ac:dyDescent="0.35">
      <c r="B4855" s="28"/>
      <c r="C4855" s="26"/>
      <c r="D4855" s="48"/>
      <c r="E4855" s="30"/>
      <c r="F4855" s="30"/>
      <c r="G4855" s="30"/>
    </row>
    <row r="4856" spans="2:7" x14ac:dyDescent="0.35">
      <c r="B4856" s="28"/>
      <c r="C4856" s="26"/>
      <c r="D4856" s="48"/>
      <c r="E4856" s="30"/>
      <c r="F4856" s="30"/>
      <c r="G4856" s="30"/>
    </row>
    <row r="4857" spans="2:7" x14ac:dyDescent="0.35">
      <c r="B4857" s="28"/>
      <c r="C4857" s="26"/>
      <c r="D4857" s="48"/>
      <c r="E4857" s="30"/>
      <c r="F4857" s="30"/>
      <c r="G4857" s="30"/>
    </row>
    <row r="4858" spans="2:7" x14ac:dyDescent="0.35">
      <c r="B4858" s="28"/>
      <c r="C4858" s="26"/>
      <c r="D4858" s="48"/>
      <c r="E4858" s="30"/>
      <c r="F4858" s="30"/>
      <c r="G4858" s="30"/>
    </row>
    <row r="4859" spans="2:7" x14ac:dyDescent="0.35">
      <c r="B4859" s="28"/>
      <c r="C4859" s="26"/>
      <c r="D4859" s="48"/>
      <c r="E4859" s="30"/>
      <c r="F4859" s="30"/>
      <c r="G4859" s="30"/>
    </row>
    <row r="4860" spans="2:7" x14ac:dyDescent="0.35">
      <c r="B4860" s="28"/>
      <c r="C4860" s="26"/>
      <c r="D4860" s="48"/>
      <c r="E4860" s="30"/>
      <c r="F4860" s="30"/>
      <c r="G4860" s="30"/>
    </row>
    <row r="4861" spans="2:7" x14ac:dyDescent="0.35">
      <c r="B4861" s="28"/>
      <c r="C4861" s="26"/>
      <c r="D4861" s="48"/>
      <c r="E4861" s="30"/>
      <c r="F4861" s="30"/>
      <c r="G4861" s="30"/>
    </row>
    <row r="4862" spans="2:7" x14ac:dyDescent="0.35">
      <c r="B4862" s="28"/>
      <c r="C4862" s="26"/>
      <c r="D4862" s="48"/>
      <c r="E4862" s="30"/>
      <c r="F4862" s="30"/>
      <c r="G4862" s="30"/>
    </row>
    <row r="4863" spans="2:7" x14ac:dyDescent="0.35">
      <c r="B4863" s="28"/>
      <c r="C4863" s="26"/>
      <c r="D4863" s="48"/>
      <c r="E4863" s="30"/>
      <c r="F4863" s="30"/>
      <c r="G4863" s="30"/>
    </row>
    <row r="4864" spans="2:7" x14ac:dyDescent="0.35">
      <c r="B4864" s="28"/>
      <c r="C4864" s="26"/>
      <c r="D4864" s="48"/>
      <c r="E4864" s="30"/>
      <c r="F4864" s="30"/>
      <c r="G4864" s="30"/>
    </row>
    <row r="4865" spans="2:7" x14ac:dyDescent="0.35">
      <c r="B4865" s="28"/>
      <c r="C4865" s="26"/>
      <c r="D4865" s="48"/>
      <c r="E4865" s="30"/>
      <c r="F4865" s="30"/>
      <c r="G4865" s="30"/>
    </row>
    <row r="4866" spans="2:7" x14ac:dyDescent="0.35">
      <c r="B4866" s="28"/>
      <c r="C4866" s="26"/>
      <c r="D4866" s="48"/>
      <c r="E4866" s="30"/>
      <c r="F4866" s="30"/>
      <c r="G4866" s="30"/>
    </row>
    <row r="4867" spans="2:7" x14ac:dyDescent="0.35">
      <c r="B4867" s="28"/>
      <c r="C4867" s="26"/>
      <c r="D4867" s="48"/>
      <c r="E4867" s="30"/>
      <c r="F4867" s="30"/>
      <c r="G4867" s="30"/>
    </row>
    <row r="4868" spans="2:7" x14ac:dyDescent="0.35">
      <c r="B4868" s="28"/>
      <c r="C4868" s="26"/>
      <c r="D4868" s="48"/>
      <c r="E4868" s="30"/>
      <c r="F4868" s="30"/>
      <c r="G4868" s="30"/>
    </row>
    <row r="4869" spans="2:7" x14ac:dyDescent="0.35">
      <c r="B4869" s="28"/>
      <c r="C4869" s="26"/>
      <c r="D4869" s="48"/>
      <c r="E4869" s="30"/>
      <c r="F4869" s="30"/>
      <c r="G4869" s="30"/>
    </row>
    <row r="4870" spans="2:7" x14ac:dyDescent="0.35">
      <c r="B4870" s="28"/>
      <c r="C4870" s="26"/>
      <c r="D4870" s="48"/>
      <c r="E4870" s="30"/>
      <c r="F4870" s="30"/>
      <c r="G4870" s="30"/>
    </row>
    <row r="4871" spans="2:7" x14ac:dyDescent="0.35">
      <c r="B4871" s="28"/>
      <c r="C4871" s="26"/>
      <c r="D4871" s="48"/>
      <c r="E4871" s="30"/>
      <c r="F4871" s="30"/>
      <c r="G4871" s="30"/>
    </row>
    <row r="4872" spans="2:7" x14ac:dyDescent="0.35">
      <c r="B4872" s="28"/>
      <c r="C4872" s="26"/>
      <c r="D4872" s="48"/>
      <c r="E4872" s="30"/>
      <c r="F4872" s="30"/>
      <c r="G4872" s="30"/>
    </row>
    <row r="4873" spans="2:7" x14ac:dyDescent="0.35">
      <c r="B4873" s="28"/>
      <c r="C4873" s="26"/>
      <c r="D4873" s="48"/>
      <c r="E4873" s="30"/>
      <c r="F4873" s="30"/>
      <c r="G4873" s="30"/>
    </row>
    <row r="4874" spans="2:7" x14ac:dyDescent="0.35">
      <c r="B4874" s="28"/>
      <c r="C4874" s="26"/>
      <c r="D4874" s="48"/>
      <c r="E4874" s="30"/>
      <c r="F4874" s="30"/>
      <c r="G4874" s="30"/>
    </row>
    <row r="4875" spans="2:7" x14ac:dyDescent="0.35">
      <c r="B4875" s="28"/>
      <c r="C4875" s="26"/>
      <c r="D4875" s="48"/>
      <c r="E4875" s="30"/>
      <c r="F4875" s="30"/>
      <c r="G4875" s="30"/>
    </row>
    <row r="4876" spans="2:7" x14ac:dyDescent="0.35">
      <c r="B4876" s="28"/>
      <c r="C4876" s="26"/>
      <c r="D4876" s="48"/>
      <c r="E4876" s="30"/>
      <c r="F4876" s="30"/>
      <c r="G4876" s="30"/>
    </row>
    <row r="4877" spans="2:7" x14ac:dyDescent="0.35">
      <c r="B4877" s="28"/>
      <c r="C4877" s="26"/>
      <c r="D4877" s="48"/>
      <c r="E4877" s="30"/>
      <c r="F4877" s="30"/>
      <c r="G4877" s="30"/>
    </row>
    <row r="4878" spans="2:7" x14ac:dyDescent="0.35">
      <c r="B4878" s="28"/>
      <c r="C4878" s="26"/>
      <c r="D4878" s="48"/>
      <c r="E4878" s="30"/>
      <c r="F4878" s="30"/>
      <c r="G4878" s="30"/>
    </row>
    <row r="4879" spans="2:7" x14ac:dyDescent="0.35">
      <c r="B4879" s="28"/>
      <c r="C4879" s="26"/>
      <c r="D4879" s="48"/>
      <c r="E4879" s="30"/>
      <c r="F4879" s="30"/>
      <c r="G4879" s="30"/>
    </row>
    <row r="4880" spans="2:7" x14ac:dyDescent="0.35">
      <c r="B4880" s="28"/>
      <c r="C4880" s="26"/>
      <c r="D4880" s="48"/>
      <c r="E4880" s="30"/>
      <c r="F4880" s="30"/>
      <c r="G4880" s="30"/>
    </row>
    <row r="4881" spans="2:7" x14ac:dyDescent="0.35">
      <c r="B4881" s="28"/>
      <c r="C4881" s="26"/>
      <c r="D4881" s="48"/>
      <c r="E4881" s="30"/>
      <c r="F4881" s="30"/>
      <c r="G4881" s="30"/>
    </row>
    <row r="4882" spans="2:7" x14ac:dyDescent="0.35">
      <c r="B4882" s="28"/>
      <c r="C4882" s="26"/>
      <c r="D4882" s="48"/>
      <c r="E4882" s="30"/>
      <c r="F4882" s="30"/>
      <c r="G4882" s="30"/>
    </row>
    <row r="4883" spans="2:7" x14ac:dyDescent="0.35">
      <c r="B4883" s="28"/>
      <c r="C4883" s="26"/>
      <c r="D4883" s="48"/>
      <c r="E4883" s="30"/>
      <c r="F4883" s="30"/>
      <c r="G4883" s="30"/>
    </row>
    <row r="4884" spans="2:7" x14ac:dyDescent="0.35">
      <c r="B4884" s="28"/>
      <c r="C4884" s="26"/>
      <c r="D4884" s="48"/>
      <c r="E4884" s="30"/>
      <c r="F4884" s="30"/>
      <c r="G4884" s="30"/>
    </row>
    <row r="4885" spans="2:7" x14ac:dyDescent="0.35">
      <c r="B4885" s="28"/>
      <c r="C4885" s="26"/>
      <c r="D4885" s="48"/>
      <c r="E4885" s="30"/>
      <c r="F4885" s="30"/>
      <c r="G4885" s="30"/>
    </row>
    <row r="4886" spans="2:7" x14ac:dyDescent="0.35">
      <c r="B4886" s="28"/>
      <c r="C4886" s="26"/>
      <c r="D4886" s="48"/>
      <c r="E4886" s="30"/>
      <c r="F4886" s="30"/>
      <c r="G4886" s="30"/>
    </row>
    <row r="4887" spans="2:7" x14ac:dyDescent="0.35">
      <c r="B4887" s="28"/>
      <c r="C4887" s="26"/>
      <c r="D4887" s="48"/>
      <c r="E4887" s="30"/>
      <c r="F4887" s="30"/>
      <c r="G4887" s="30"/>
    </row>
    <row r="4888" spans="2:7" x14ac:dyDescent="0.35">
      <c r="B4888" s="28"/>
      <c r="C4888" s="26"/>
      <c r="D4888" s="48"/>
      <c r="E4888" s="30"/>
      <c r="F4888" s="30"/>
      <c r="G4888" s="30"/>
    </row>
    <row r="4889" spans="2:7" x14ac:dyDescent="0.35">
      <c r="B4889" s="28"/>
      <c r="C4889" s="26"/>
      <c r="D4889" s="48"/>
      <c r="E4889" s="30"/>
      <c r="F4889" s="30"/>
      <c r="G4889" s="30"/>
    </row>
    <row r="4890" spans="2:7" x14ac:dyDescent="0.35">
      <c r="B4890" s="28"/>
      <c r="C4890" s="26"/>
      <c r="D4890" s="48"/>
      <c r="E4890" s="30"/>
      <c r="F4890" s="30"/>
      <c r="G4890" s="30"/>
    </row>
    <row r="4891" spans="2:7" x14ac:dyDescent="0.35">
      <c r="B4891" s="28"/>
      <c r="C4891" s="26"/>
      <c r="D4891" s="48"/>
      <c r="E4891" s="30"/>
      <c r="F4891" s="30"/>
      <c r="G4891" s="30"/>
    </row>
    <row r="4892" spans="2:7" x14ac:dyDescent="0.35">
      <c r="B4892" s="28"/>
      <c r="C4892" s="26"/>
      <c r="D4892" s="48"/>
      <c r="E4892" s="30"/>
      <c r="F4892" s="30"/>
      <c r="G4892" s="30"/>
    </row>
    <row r="4893" spans="2:7" x14ac:dyDescent="0.35">
      <c r="B4893" s="28"/>
      <c r="C4893" s="26"/>
      <c r="D4893" s="48"/>
      <c r="E4893" s="30"/>
      <c r="F4893" s="30"/>
      <c r="G4893" s="30"/>
    </row>
    <row r="4894" spans="2:7" x14ac:dyDescent="0.35">
      <c r="B4894" s="28"/>
      <c r="C4894" s="26"/>
      <c r="D4894" s="48"/>
      <c r="E4894" s="30"/>
      <c r="F4894" s="30"/>
      <c r="G4894" s="30"/>
    </row>
    <row r="4895" spans="2:7" x14ac:dyDescent="0.35">
      <c r="B4895" s="28"/>
      <c r="C4895" s="26"/>
      <c r="D4895" s="48"/>
      <c r="E4895" s="30"/>
      <c r="F4895" s="30"/>
      <c r="G4895" s="30"/>
    </row>
    <row r="4896" spans="2:7" x14ac:dyDescent="0.35">
      <c r="B4896" s="28"/>
      <c r="C4896" s="26"/>
      <c r="D4896" s="48"/>
      <c r="E4896" s="30"/>
      <c r="F4896" s="30"/>
      <c r="G4896" s="30"/>
    </row>
    <row r="4897" spans="2:7" x14ac:dyDescent="0.35">
      <c r="B4897" s="28"/>
      <c r="C4897" s="26"/>
      <c r="D4897" s="48"/>
      <c r="E4897" s="30"/>
      <c r="F4897" s="30"/>
      <c r="G4897" s="30"/>
    </row>
    <row r="4898" spans="2:7" x14ac:dyDescent="0.35">
      <c r="B4898" s="28"/>
      <c r="C4898" s="26"/>
      <c r="D4898" s="48"/>
      <c r="E4898" s="30"/>
      <c r="F4898" s="30"/>
      <c r="G4898" s="30"/>
    </row>
    <row r="4899" spans="2:7" x14ac:dyDescent="0.35">
      <c r="B4899" s="28"/>
      <c r="C4899" s="26"/>
      <c r="D4899" s="48"/>
      <c r="E4899" s="30"/>
      <c r="F4899" s="30"/>
      <c r="G4899" s="30"/>
    </row>
    <row r="4900" spans="2:7" x14ac:dyDescent="0.35">
      <c r="B4900" s="28"/>
      <c r="C4900" s="26"/>
      <c r="D4900" s="48"/>
      <c r="E4900" s="30"/>
      <c r="F4900" s="30"/>
      <c r="G4900" s="30"/>
    </row>
    <row r="4901" spans="2:7" x14ac:dyDescent="0.35">
      <c r="B4901" s="28"/>
      <c r="C4901" s="26"/>
      <c r="D4901" s="48"/>
      <c r="E4901" s="30"/>
      <c r="F4901" s="30"/>
      <c r="G4901" s="30"/>
    </row>
    <row r="4902" spans="2:7" x14ac:dyDescent="0.35">
      <c r="B4902" s="28"/>
      <c r="C4902" s="26"/>
      <c r="D4902" s="48"/>
      <c r="E4902" s="30"/>
      <c r="F4902" s="30"/>
      <c r="G4902" s="30"/>
    </row>
    <row r="4903" spans="2:7" x14ac:dyDescent="0.35">
      <c r="B4903" s="28"/>
      <c r="C4903" s="26"/>
      <c r="D4903" s="48"/>
      <c r="E4903" s="30"/>
      <c r="F4903" s="30"/>
      <c r="G4903" s="30"/>
    </row>
    <row r="4904" spans="2:7" x14ac:dyDescent="0.35">
      <c r="B4904" s="28"/>
      <c r="C4904" s="26"/>
      <c r="D4904" s="48"/>
      <c r="E4904" s="30"/>
      <c r="F4904" s="30"/>
      <c r="G4904" s="30"/>
    </row>
    <row r="4905" spans="2:7" x14ac:dyDescent="0.35">
      <c r="B4905" s="28"/>
      <c r="C4905" s="26"/>
      <c r="D4905" s="48"/>
      <c r="E4905" s="30"/>
      <c r="F4905" s="30"/>
      <c r="G4905" s="30"/>
    </row>
    <row r="4906" spans="2:7" x14ac:dyDescent="0.35">
      <c r="B4906" s="28"/>
      <c r="C4906" s="26"/>
      <c r="D4906" s="48"/>
      <c r="E4906" s="30"/>
      <c r="F4906" s="30"/>
      <c r="G4906" s="30"/>
    </row>
    <row r="4907" spans="2:7" x14ac:dyDescent="0.35">
      <c r="B4907" s="28"/>
      <c r="C4907" s="26"/>
      <c r="D4907" s="48"/>
      <c r="E4907" s="30"/>
      <c r="F4907" s="30"/>
      <c r="G4907" s="30"/>
    </row>
    <row r="4908" spans="2:7" x14ac:dyDescent="0.35">
      <c r="B4908" s="28"/>
      <c r="C4908" s="26"/>
      <c r="D4908" s="48"/>
      <c r="E4908" s="30"/>
      <c r="F4908" s="30"/>
      <c r="G4908" s="30"/>
    </row>
    <row r="4909" spans="2:7" x14ac:dyDescent="0.35">
      <c r="B4909" s="28"/>
      <c r="C4909" s="26"/>
      <c r="D4909" s="48"/>
      <c r="E4909" s="30"/>
      <c r="F4909" s="30"/>
      <c r="G4909" s="30"/>
    </row>
    <row r="4910" spans="2:7" x14ac:dyDescent="0.35">
      <c r="B4910" s="28"/>
      <c r="C4910" s="26"/>
      <c r="D4910" s="48"/>
      <c r="E4910" s="30"/>
      <c r="F4910" s="30"/>
      <c r="G4910" s="30"/>
    </row>
    <row r="4911" spans="2:7" x14ac:dyDescent="0.35">
      <c r="B4911" s="28"/>
      <c r="C4911" s="26"/>
      <c r="D4911" s="48"/>
      <c r="E4911" s="30"/>
      <c r="F4911" s="30"/>
      <c r="G4911" s="30"/>
    </row>
    <row r="4912" spans="2:7" x14ac:dyDescent="0.35">
      <c r="B4912" s="28"/>
      <c r="C4912" s="26"/>
      <c r="D4912" s="48"/>
      <c r="E4912" s="30"/>
      <c r="F4912" s="30"/>
      <c r="G4912" s="30"/>
    </row>
    <row r="4913" spans="2:7" x14ac:dyDescent="0.35">
      <c r="B4913" s="28"/>
      <c r="C4913" s="26"/>
      <c r="D4913" s="48"/>
      <c r="E4913" s="30"/>
      <c r="F4913" s="30"/>
      <c r="G4913" s="30"/>
    </row>
    <row r="4914" spans="2:7" x14ac:dyDescent="0.35">
      <c r="B4914" s="28"/>
      <c r="C4914" s="26"/>
      <c r="D4914" s="48"/>
      <c r="E4914" s="30"/>
      <c r="F4914" s="30"/>
      <c r="G4914" s="30"/>
    </row>
    <row r="4915" spans="2:7" x14ac:dyDescent="0.35">
      <c r="B4915" s="28"/>
      <c r="C4915" s="26"/>
      <c r="D4915" s="48"/>
      <c r="E4915" s="30"/>
      <c r="F4915" s="30"/>
      <c r="G4915" s="30"/>
    </row>
    <row r="4916" spans="2:7" x14ac:dyDescent="0.35">
      <c r="B4916" s="28"/>
      <c r="C4916" s="26"/>
      <c r="D4916" s="48"/>
      <c r="E4916" s="30"/>
      <c r="F4916" s="30"/>
      <c r="G4916" s="30"/>
    </row>
    <row r="4917" spans="2:7" x14ac:dyDescent="0.35">
      <c r="B4917" s="28"/>
      <c r="C4917" s="26"/>
      <c r="D4917" s="48"/>
      <c r="E4917" s="30"/>
      <c r="F4917" s="30"/>
      <c r="G4917" s="30"/>
    </row>
    <row r="4918" spans="2:7" x14ac:dyDescent="0.35">
      <c r="B4918" s="28"/>
      <c r="C4918" s="26"/>
      <c r="D4918" s="48"/>
      <c r="E4918" s="30"/>
      <c r="F4918" s="30"/>
      <c r="G4918" s="30"/>
    </row>
    <row r="4919" spans="2:7" x14ac:dyDescent="0.35">
      <c r="B4919" s="28"/>
      <c r="C4919" s="26"/>
      <c r="D4919" s="48"/>
      <c r="E4919" s="30"/>
      <c r="F4919" s="30"/>
      <c r="G4919" s="30"/>
    </row>
    <row r="4920" spans="2:7" x14ac:dyDescent="0.35">
      <c r="B4920" s="28"/>
      <c r="C4920" s="26"/>
      <c r="D4920" s="48"/>
      <c r="E4920" s="30"/>
      <c r="F4920" s="30"/>
      <c r="G4920" s="30"/>
    </row>
    <row r="4921" spans="2:7" x14ac:dyDescent="0.35">
      <c r="B4921" s="28"/>
      <c r="C4921" s="26"/>
      <c r="D4921" s="48"/>
      <c r="E4921" s="30"/>
      <c r="F4921" s="30"/>
      <c r="G4921" s="30"/>
    </row>
    <row r="4922" spans="2:7" x14ac:dyDescent="0.35">
      <c r="B4922" s="28"/>
      <c r="C4922" s="26"/>
      <c r="D4922" s="48"/>
      <c r="E4922" s="30"/>
      <c r="F4922" s="30"/>
      <c r="G4922" s="30"/>
    </row>
    <row r="4923" spans="2:7" x14ac:dyDescent="0.35">
      <c r="B4923" s="28"/>
      <c r="C4923" s="26"/>
      <c r="D4923" s="48"/>
      <c r="E4923" s="30"/>
      <c r="F4923" s="30"/>
      <c r="G4923" s="30"/>
    </row>
    <row r="4924" spans="2:7" x14ac:dyDescent="0.35">
      <c r="B4924" s="28"/>
      <c r="C4924" s="26"/>
      <c r="D4924" s="48"/>
      <c r="E4924" s="30"/>
      <c r="F4924" s="30"/>
      <c r="G4924" s="30"/>
    </row>
    <row r="4925" spans="2:7" x14ac:dyDescent="0.35">
      <c r="B4925" s="28"/>
      <c r="C4925" s="26"/>
      <c r="D4925" s="48"/>
      <c r="E4925" s="30"/>
      <c r="F4925" s="30"/>
      <c r="G4925" s="30"/>
    </row>
    <row r="4926" spans="2:7" x14ac:dyDescent="0.35">
      <c r="B4926" s="28"/>
      <c r="C4926" s="26"/>
      <c r="D4926" s="48"/>
      <c r="E4926" s="30"/>
      <c r="F4926" s="30"/>
      <c r="G4926" s="30"/>
    </row>
    <row r="4927" spans="2:7" x14ac:dyDescent="0.35">
      <c r="B4927" s="28"/>
      <c r="C4927" s="26"/>
      <c r="D4927" s="48"/>
      <c r="E4927" s="30"/>
      <c r="F4927" s="30"/>
      <c r="G4927" s="30"/>
    </row>
    <row r="4928" spans="2:7" x14ac:dyDescent="0.35">
      <c r="B4928" s="28"/>
      <c r="C4928" s="26"/>
      <c r="D4928" s="48"/>
      <c r="E4928" s="30"/>
      <c r="F4928" s="30"/>
      <c r="G4928" s="30"/>
    </row>
    <row r="4929" spans="2:7" x14ac:dyDescent="0.35">
      <c r="B4929" s="28"/>
      <c r="C4929" s="26"/>
      <c r="D4929" s="48"/>
      <c r="E4929" s="30"/>
      <c r="F4929" s="30"/>
      <c r="G4929" s="30"/>
    </row>
    <row r="4930" spans="2:7" x14ac:dyDescent="0.35">
      <c r="B4930" s="28"/>
      <c r="C4930" s="26"/>
      <c r="D4930" s="48"/>
      <c r="E4930" s="30"/>
      <c r="F4930" s="30"/>
      <c r="G4930" s="30"/>
    </row>
    <row r="4931" spans="2:7" x14ac:dyDescent="0.35">
      <c r="B4931" s="28"/>
      <c r="C4931" s="26"/>
      <c r="D4931" s="48"/>
      <c r="E4931" s="30"/>
      <c r="F4931" s="30"/>
      <c r="G4931" s="30"/>
    </row>
    <row r="4932" spans="2:7" x14ac:dyDescent="0.35">
      <c r="B4932" s="28"/>
      <c r="C4932" s="26"/>
      <c r="D4932" s="48"/>
      <c r="E4932" s="30"/>
      <c r="F4932" s="30"/>
      <c r="G4932" s="30"/>
    </row>
    <row r="4933" spans="2:7" x14ac:dyDescent="0.35">
      <c r="B4933" s="28"/>
      <c r="C4933" s="26"/>
      <c r="D4933" s="48"/>
      <c r="E4933" s="30"/>
      <c r="F4933" s="30"/>
      <c r="G4933" s="30"/>
    </row>
    <row r="4934" spans="2:7" x14ac:dyDescent="0.35">
      <c r="B4934" s="28"/>
      <c r="C4934" s="26"/>
      <c r="D4934" s="48"/>
      <c r="E4934" s="30"/>
      <c r="F4934" s="30"/>
      <c r="G4934" s="30"/>
    </row>
    <row r="4935" spans="2:7" x14ac:dyDescent="0.35">
      <c r="B4935" s="28"/>
      <c r="C4935" s="26"/>
      <c r="D4935" s="48"/>
      <c r="E4935" s="30"/>
      <c r="F4935" s="30"/>
      <c r="G4935" s="30"/>
    </row>
    <row r="4936" spans="2:7" x14ac:dyDescent="0.35">
      <c r="B4936" s="28"/>
      <c r="C4936" s="26"/>
      <c r="D4936" s="48"/>
      <c r="E4936" s="30"/>
      <c r="F4936" s="30"/>
      <c r="G4936" s="30"/>
    </row>
    <row r="4937" spans="2:7" x14ac:dyDescent="0.35">
      <c r="B4937" s="28"/>
      <c r="C4937" s="26"/>
      <c r="D4937" s="48"/>
      <c r="E4937" s="30"/>
      <c r="F4937" s="30"/>
      <c r="G4937" s="30"/>
    </row>
    <row r="4938" spans="2:7" x14ac:dyDescent="0.35">
      <c r="B4938" s="28"/>
      <c r="C4938" s="26"/>
      <c r="D4938" s="48"/>
      <c r="E4938" s="30"/>
      <c r="F4938" s="30"/>
      <c r="G4938" s="30"/>
    </row>
    <row r="4939" spans="2:7" x14ac:dyDescent="0.35">
      <c r="B4939" s="28"/>
      <c r="C4939" s="26"/>
      <c r="D4939" s="48"/>
      <c r="E4939" s="30"/>
      <c r="F4939" s="30"/>
      <c r="G4939" s="30"/>
    </row>
    <row r="4940" spans="2:7" x14ac:dyDescent="0.35">
      <c r="B4940" s="28"/>
      <c r="C4940" s="26"/>
      <c r="D4940" s="48"/>
      <c r="E4940" s="30"/>
      <c r="F4940" s="30"/>
      <c r="G4940" s="30"/>
    </row>
    <row r="4941" spans="2:7" x14ac:dyDescent="0.35">
      <c r="B4941" s="28"/>
      <c r="C4941" s="26"/>
      <c r="D4941" s="48"/>
      <c r="E4941" s="30"/>
      <c r="F4941" s="30"/>
      <c r="G4941" s="30"/>
    </row>
    <row r="4942" spans="2:7" x14ac:dyDescent="0.35">
      <c r="B4942" s="28"/>
      <c r="C4942" s="26"/>
      <c r="D4942" s="48"/>
      <c r="E4942" s="30"/>
      <c r="F4942" s="30"/>
      <c r="G4942" s="30"/>
    </row>
    <row r="4943" spans="2:7" x14ac:dyDescent="0.35">
      <c r="B4943" s="28"/>
      <c r="C4943" s="26"/>
      <c r="D4943" s="48"/>
      <c r="E4943" s="30"/>
      <c r="F4943" s="30"/>
      <c r="G4943" s="30"/>
    </row>
    <row r="4944" spans="2:7" x14ac:dyDescent="0.35">
      <c r="B4944" s="28"/>
      <c r="C4944" s="26"/>
      <c r="D4944" s="48"/>
      <c r="E4944" s="30"/>
      <c r="F4944" s="30"/>
      <c r="G4944" s="30"/>
    </row>
    <row r="4945" spans="2:7" x14ac:dyDescent="0.35">
      <c r="B4945" s="28"/>
      <c r="C4945" s="26"/>
      <c r="D4945" s="48"/>
      <c r="E4945" s="30"/>
      <c r="F4945" s="30"/>
      <c r="G4945" s="30"/>
    </row>
    <row r="4946" spans="2:7" x14ac:dyDescent="0.35">
      <c r="B4946" s="28"/>
      <c r="C4946" s="26"/>
      <c r="D4946" s="48"/>
      <c r="E4946" s="30"/>
      <c r="F4946" s="30"/>
      <c r="G4946" s="30"/>
    </row>
    <row r="4947" spans="2:7" x14ac:dyDescent="0.35">
      <c r="B4947" s="28"/>
      <c r="C4947" s="26"/>
      <c r="D4947" s="48"/>
      <c r="E4947" s="30"/>
      <c r="F4947" s="30"/>
      <c r="G4947" s="30"/>
    </row>
    <row r="4948" spans="2:7" x14ac:dyDescent="0.35">
      <c r="B4948" s="28"/>
      <c r="C4948" s="26"/>
      <c r="D4948" s="48"/>
      <c r="E4948" s="30"/>
      <c r="F4948" s="30"/>
      <c r="G4948" s="30"/>
    </row>
    <row r="4949" spans="2:7" x14ac:dyDescent="0.35">
      <c r="B4949" s="28"/>
      <c r="C4949" s="26"/>
      <c r="D4949" s="48"/>
      <c r="E4949" s="30"/>
      <c r="F4949" s="30"/>
      <c r="G4949" s="30"/>
    </row>
    <row r="4950" spans="2:7" x14ac:dyDescent="0.35">
      <c r="B4950" s="28"/>
      <c r="C4950" s="26"/>
      <c r="D4950" s="48"/>
      <c r="E4950" s="30"/>
      <c r="F4950" s="30"/>
      <c r="G4950" s="30"/>
    </row>
    <row r="4951" spans="2:7" x14ac:dyDescent="0.35">
      <c r="B4951" s="28"/>
      <c r="C4951" s="26"/>
      <c r="D4951" s="48"/>
      <c r="E4951" s="30"/>
      <c r="F4951" s="30"/>
      <c r="G4951" s="30"/>
    </row>
    <row r="4952" spans="2:7" x14ac:dyDescent="0.35">
      <c r="B4952" s="28"/>
      <c r="C4952" s="26"/>
      <c r="D4952" s="48"/>
      <c r="E4952" s="30"/>
      <c r="F4952" s="30"/>
      <c r="G4952" s="30"/>
    </row>
    <row r="4953" spans="2:7" x14ac:dyDescent="0.35">
      <c r="B4953" s="28"/>
      <c r="C4953" s="26"/>
      <c r="D4953" s="48"/>
      <c r="E4953" s="30"/>
      <c r="F4953" s="30"/>
      <c r="G4953" s="30"/>
    </row>
    <row r="4954" spans="2:7" x14ac:dyDescent="0.35">
      <c r="B4954" s="28"/>
      <c r="C4954" s="26"/>
      <c r="D4954" s="48"/>
      <c r="E4954" s="30"/>
      <c r="F4954" s="30"/>
      <c r="G4954" s="30"/>
    </row>
    <row r="4955" spans="2:7" x14ac:dyDescent="0.35">
      <c r="B4955" s="28"/>
      <c r="C4955" s="26"/>
      <c r="D4955" s="48"/>
      <c r="E4955" s="30"/>
      <c r="F4955" s="30"/>
      <c r="G4955" s="30"/>
    </row>
    <row r="4956" spans="2:7" x14ac:dyDescent="0.35">
      <c r="B4956" s="28"/>
      <c r="C4956" s="26"/>
      <c r="D4956" s="48"/>
      <c r="E4956" s="30"/>
      <c r="F4956" s="30"/>
      <c r="G4956" s="30"/>
    </row>
    <row r="4957" spans="2:7" x14ac:dyDescent="0.35">
      <c r="B4957" s="28"/>
      <c r="C4957" s="26"/>
      <c r="D4957" s="48"/>
      <c r="E4957" s="30"/>
      <c r="F4957" s="30"/>
      <c r="G4957" s="30"/>
    </row>
    <row r="4958" spans="2:7" x14ac:dyDescent="0.35">
      <c r="B4958" s="28"/>
      <c r="C4958" s="26"/>
      <c r="D4958" s="48"/>
      <c r="E4958" s="30"/>
      <c r="F4958" s="30"/>
      <c r="G4958" s="30"/>
    </row>
    <row r="4959" spans="2:7" x14ac:dyDescent="0.35">
      <c r="B4959" s="28"/>
      <c r="C4959" s="26"/>
      <c r="D4959" s="48"/>
      <c r="E4959" s="30"/>
      <c r="F4959" s="30"/>
      <c r="G4959" s="30"/>
    </row>
    <row r="4960" spans="2:7" x14ac:dyDescent="0.35">
      <c r="B4960" s="28"/>
      <c r="C4960" s="26"/>
      <c r="D4960" s="48"/>
      <c r="E4960" s="30"/>
      <c r="F4960" s="30"/>
      <c r="G4960" s="30"/>
    </row>
    <row r="4961" spans="2:7" x14ac:dyDescent="0.35">
      <c r="B4961" s="28"/>
      <c r="C4961" s="26"/>
      <c r="D4961" s="48"/>
      <c r="E4961" s="30"/>
      <c r="F4961" s="30"/>
      <c r="G4961" s="30"/>
    </row>
    <row r="4962" spans="2:7" x14ac:dyDescent="0.35">
      <c r="B4962" s="28"/>
      <c r="C4962" s="26"/>
      <c r="D4962" s="48"/>
      <c r="E4962" s="30"/>
      <c r="F4962" s="30"/>
      <c r="G4962" s="30"/>
    </row>
    <row r="4963" spans="2:7" x14ac:dyDescent="0.35">
      <c r="B4963" s="28"/>
      <c r="C4963" s="26"/>
      <c r="D4963" s="48"/>
      <c r="E4963" s="30"/>
      <c r="F4963" s="30"/>
      <c r="G4963" s="30"/>
    </row>
    <row r="4964" spans="2:7" x14ac:dyDescent="0.35">
      <c r="B4964" s="28"/>
      <c r="C4964" s="26"/>
      <c r="D4964" s="48"/>
      <c r="E4964" s="30"/>
      <c r="F4964" s="30"/>
      <c r="G4964" s="30"/>
    </row>
    <row r="4965" spans="2:7" x14ac:dyDescent="0.35">
      <c r="B4965" s="28"/>
      <c r="C4965" s="26"/>
      <c r="D4965" s="48"/>
      <c r="E4965" s="30"/>
      <c r="F4965" s="30"/>
      <c r="G4965" s="30"/>
    </row>
    <row r="4966" spans="2:7" x14ac:dyDescent="0.35">
      <c r="B4966" s="28"/>
      <c r="C4966" s="26"/>
      <c r="D4966" s="48"/>
      <c r="E4966" s="30"/>
      <c r="F4966" s="30"/>
      <c r="G4966" s="30"/>
    </row>
    <row r="4967" spans="2:7" x14ac:dyDescent="0.35">
      <c r="B4967" s="28"/>
      <c r="C4967" s="26"/>
      <c r="D4967" s="48"/>
      <c r="E4967" s="30"/>
      <c r="F4967" s="30"/>
      <c r="G4967" s="30"/>
    </row>
    <row r="4968" spans="2:7" x14ac:dyDescent="0.35">
      <c r="B4968" s="28"/>
      <c r="C4968" s="26"/>
      <c r="D4968" s="48"/>
      <c r="E4968" s="30"/>
      <c r="F4968" s="30"/>
      <c r="G4968" s="30"/>
    </row>
    <row r="4969" spans="2:7" x14ac:dyDescent="0.35">
      <c r="B4969" s="28"/>
      <c r="C4969" s="26"/>
      <c r="D4969" s="48"/>
      <c r="E4969" s="30"/>
      <c r="F4969" s="30"/>
      <c r="G4969" s="30"/>
    </row>
    <row r="4970" spans="2:7" x14ac:dyDescent="0.35">
      <c r="B4970" s="28"/>
      <c r="C4970" s="26"/>
      <c r="D4970" s="48"/>
      <c r="E4970" s="30"/>
      <c r="F4970" s="30"/>
      <c r="G4970" s="30"/>
    </row>
    <row r="4971" spans="2:7" x14ac:dyDescent="0.35">
      <c r="B4971" s="28"/>
      <c r="C4971" s="26"/>
      <c r="D4971" s="48"/>
      <c r="E4971" s="30"/>
      <c r="F4971" s="30"/>
      <c r="G4971" s="30"/>
    </row>
    <row r="4972" spans="2:7" x14ac:dyDescent="0.35">
      <c r="B4972" s="28"/>
      <c r="C4972" s="26"/>
      <c r="D4972" s="48"/>
      <c r="E4972" s="30"/>
      <c r="F4972" s="30"/>
      <c r="G4972" s="30"/>
    </row>
    <row r="4973" spans="2:7" x14ac:dyDescent="0.35">
      <c r="B4973" s="28"/>
      <c r="C4973" s="26"/>
      <c r="D4973" s="48"/>
      <c r="E4973" s="30"/>
      <c r="F4973" s="30"/>
      <c r="G4973" s="30"/>
    </row>
    <row r="4974" spans="2:7" x14ac:dyDescent="0.35">
      <c r="B4974" s="28"/>
      <c r="C4974" s="26"/>
      <c r="D4974" s="48"/>
      <c r="E4974" s="30"/>
      <c r="F4974" s="30"/>
      <c r="G4974" s="30"/>
    </row>
    <row r="4975" spans="2:7" x14ac:dyDescent="0.35">
      <c r="B4975" s="28"/>
      <c r="C4975" s="26"/>
      <c r="D4975" s="48"/>
      <c r="E4975" s="30"/>
      <c r="F4975" s="30"/>
      <c r="G4975" s="30"/>
    </row>
    <row r="4976" spans="2:7" x14ac:dyDescent="0.35">
      <c r="B4976" s="28"/>
      <c r="C4976" s="26"/>
      <c r="D4976" s="48"/>
      <c r="E4976" s="30"/>
      <c r="F4976" s="30"/>
      <c r="G4976" s="30"/>
    </row>
    <row r="4977" spans="2:7" x14ac:dyDescent="0.35">
      <c r="B4977" s="28"/>
      <c r="C4977" s="26"/>
      <c r="D4977" s="48"/>
      <c r="E4977" s="30"/>
      <c r="F4977" s="30"/>
      <c r="G4977" s="30"/>
    </row>
    <row r="4978" spans="2:7" x14ac:dyDescent="0.35">
      <c r="B4978" s="28"/>
      <c r="C4978" s="26"/>
      <c r="D4978" s="48"/>
      <c r="E4978" s="30"/>
      <c r="F4978" s="30"/>
      <c r="G4978" s="30"/>
    </row>
    <row r="4979" spans="2:7" x14ac:dyDescent="0.35">
      <c r="B4979" s="28"/>
      <c r="C4979" s="26"/>
      <c r="D4979" s="48"/>
      <c r="E4979" s="30"/>
      <c r="F4979" s="30"/>
      <c r="G4979" s="30"/>
    </row>
    <row r="4980" spans="2:7" x14ac:dyDescent="0.35">
      <c r="B4980" s="28"/>
      <c r="C4980" s="26"/>
      <c r="D4980" s="48"/>
      <c r="E4980" s="30"/>
      <c r="F4980" s="30"/>
      <c r="G4980" s="30"/>
    </row>
    <row r="4981" spans="2:7" x14ac:dyDescent="0.35">
      <c r="B4981" s="28"/>
      <c r="C4981" s="26"/>
      <c r="D4981" s="48"/>
      <c r="E4981" s="30"/>
      <c r="F4981" s="30"/>
      <c r="G4981" s="30"/>
    </row>
    <row r="4982" spans="2:7" x14ac:dyDescent="0.35">
      <c r="B4982" s="28"/>
      <c r="C4982" s="26"/>
      <c r="D4982" s="48"/>
      <c r="E4982" s="30"/>
      <c r="F4982" s="30"/>
      <c r="G4982" s="30"/>
    </row>
    <row r="4983" spans="2:7" x14ac:dyDescent="0.35">
      <c r="B4983" s="28"/>
      <c r="C4983" s="26"/>
      <c r="D4983" s="48"/>
      <c r="E4983" s="30"/>
      <c r="F4983" s="30"/>
      <c r="G4983" s="30"/>
    </row>
    <row r="4984" spans="2:7" x14ac:dyDescent="0.35">
      <c r="B4984" s="28"/>
      <c r="C4984" s="26"/>
      <c r="D4984" s="48"/>
      <c r="E4984" s="30"/>
      <c r="F4984" s="30"/>
      <c r="G4984" s="30"/>
    </row>
    <row r="4985" spans="2:7" x14ac:dyDescent="0.35">
      <c r="B4985" s="28"/>
      <c r="C4985" s="26"/>
      <c r="D4985" s="48"/>
      <c r="E4985" s="30"/>
      <c r="F4985" s="30"/>
      <c r="G4985" s="30"/>
    </row>
    <row r="4986" spans="2:7" x14ac:dyDescent="0.35">
      <c r="B4986" s="28"/>
      <c r="C4986" s="26"/>
      <c r="D4986" s="48"/>
      <c r="E4986" s="30"/>
      <c r="F4986" s="30"/>
      <c r="G4986" s="30"/>
    </row>
    <row r="4987" spans="2:7" x14ac:dyDescent="0.35">
      <c r="B4987" s="28"/>
      <c r="C4987" s="26"/>
      <c r="D4987" s="48"/>
      <c r="E4987" s="30"/>
      <c r="F4987" s="30"/>
      <c r="G4987" s="30"/>
    </row>
    <row r="4988" spans="2:7" x14ac:dyDescent="0.35">
      <c r="B4988" s="28"/>
      <c r="C4988" s="26"/>
      <c r="D4988" s="48"/>
      <c r="E4988" s="30"/>
      <c r="F4988" s="30"/>
      <c r="G4988" s="30"/>
    </row>
    <row r="4989" spans="2:7" x14ac:dyDescent="0.35">
      <c r="B4989" s="28"/>
      <c r="C4989" s="26"/>
      <c r="D4989" s="48"/>
      <c r="E4989" s="30"/>
      <c r="F4989" s="30"/>
      <c r="G4989" s="30"/>
    </row>
    <row r="4990" spans="2:7" x14ac:dyDescent="0.35">
      <c r="B4990" s="28"/>
      <c r="C4990" s="26"/>
      <c r="D4990" s="48"/>
      <c r="E4990" s="30"/>
      <c r="F4990" s="30"/>
      <c r="G4990" s="30"/>
    </row>
    <row r="4991" spans="2:7" x14ac:dyDescent="0.35">
      <c r="B4991" s="28"/>
      <c r="C4991" s="26"/>
      <c r="D4991" s="48"/>
      <c r="E4991" s="30"/>
      <c r="F4991" s="30"/>
      <c r="G4991" s="30"/>
    </row>
    <row r="4992" spans="2:7" x14ac:dyDescent="0.35">
      <c r="B4992" s="28"/>
      <c r="C4992" s="26"/>
      <c r="D4992" s="48"/>
      <c r="E4992" s="30"/>
      <c r="F4992" s="30"/>
      <c r="G4992" s="30"/>
    </row>
    <row r="4993" spans="2:7" x14ac:dyDescent="0.35">
      <c r="B4993" s="28"/>
      <c r="C4993" s="26"/>
      <c r="D4993" s="48"/>
      <c r="E4993" s="30"/>
      <c r="F4993" s="30"/>
      <c r="G4993" s="30"/>
    </row>
    <row r="4994" spans="2:7" x14ac:dyDescent="0.35">
      <c r="B4994" s="28"/>
      <c r="C4994" s="26"/>
      <c r="D4994" s="48"/>
      <c r="E4994" s="30"/>
      <c r="F4994" s="30"/>
      <c r="G4994" s="30"/>
    </row>
    <row r="4995" spans="2:7" x14ac:dyDescent="0.35">
      <c r="B4995" s="28"/>
      <c r="C4995" s="26"/>
      <c r="D4995" s="48"/>
      <c r="E4995" s="30"/>
      <c r="F4995" s="30"/>
      <c r="G4995" s="30"/>
    </row>
    <row r="4996" spans="2:7" x14ac:dyDescent="0.35">
      <c r="B4996" s="28"/>
      <c r="C4996" s="26"/>
      <c r="D4996" s="48"/>
      <c r="E4996" s="30"/>
      <c r="F4996" s="30"/>
      <c r="G4996" s="30"/>
    </row>
    <row r="4997" spans="2:7" x14ac:dyDescent="0.35">
      <c r="B4997" s="28"/>
      <c r="C4997" s="26"/>
      <c r="D4997" s="48"/>
      <c r="E4997" s="30"/>
      <c r="F4997" s="30"/>
      <c r="G4997" s="30"/>
    </row>
    <row r="4998" spans="2:7" x14ac:dyDescent="0.35">
      <c r="B4998" s="28"/>
      <c r="C4998" s="26"/>
      <c r="D4998" s="48"/>
      <c r="E4998" s="30"/>
      <c r="F4998" s="30"/>
      <c r="G4998" s="30"/>
    </row>
    <row r="4999" spans="2:7" x14ac:dyDescent="0.35">
      <c r="B4999" s="28"/>
      <c r="C4999" s="26"/>
      <c r="D4999" s="48"/>
      <c r="E4999" s="30"/>
      <c r="F4999" s="30"/>
      <c r="G4999" s="30"/>
    </row>
    <row r="5000" spans="2:7" x14ac:dyDescent="0.35">
      <c r="B5000" s="28"/>
      <c r="C5000" s="26"/>
      <c r="D5000" s="48"/>
      <c r="E5000" s="30"/>
      <c r="F5000" s="30"/>
      <c r="G5000" s="30"/>
    </row>
    <row r="5001" spans="2:7" x14ac:dyDescent="0.35">
      <c r="B5001" s="28"/>
      <c r="C5001" s="26"/>
      <c r="D5001" s="48"/>
      <c r="E5001" s="30"/>
      <c r="F5001" s="30"/>
      <c r="G5001" s="30"/>
    </row>
    <row r="5002" spans="2:7" x14ac:dyDescent="0.35">
      <c r="B5002" s="28"/>
      <c r="C5002" s="26"/>
      <c r="D5002" s="48"/>
      <c r="E5002" s="30"/>
      <c r="F5002" s="30"/>
      <c r="G5002" s="30"/>
    </row>
    <row r="5003" spans="2:7" x14ac:dyDescent="0.35">
      <c r="B5003" s="28"/>
      <c r="C5003" s="26"/>
      <c r="D5003" s="48"/>
      <c r="E5003" s="30"/>
      <c r="F5003" s="30"/>
      <c r="G5003" s="30"/>
    </row>
    <row r="5004" spans="2:7" x14ac:dyDescent="0.35">
      <c r="B5004" s="28"/>
      <c r="C5004" s="26"/>
      <c r="D5004" s="48"/>
      <c r="E5004" s="30"/>
      <c r="F5004" s="30"/>
      <c r="G5004" s="30"/>
    </row>
    <row r="5005" spans="2:7" x14ac:dyDescent="0.35">
      <c r="B5005" s="28"/>
      <c r="C5005" s="26"/>
      <c r="D5005" s="48"/>
      <c r="E5005" s="30"/>
      <c r="F5005" s="30"/>
      <c r="G5005" s="30"/>
    </row>
    <row r="5006" spans="2:7" x14ac:dyDescent="0.35">
      <c r="B5006" s="28"/>
      <c r="C5006" s="26"/>
      <c r="D5006" s="48"/>
      <c r="E5006" s="30"/>
      <c r="F5006" s="30"/>
      <c r="G5006" s="30"/>
    </row>
    <row r="5007" spans="2:7" x14ac:dyDescent="0.35">
      <c r="B5007" s="28"/>
      <c r="C5007" s="26"/>
      <c r="D5007" s="48"/>
      <c r="E5007" s="30"/>
      <c r="F5007" s="30"/>
      <c r="G5007" s="30"/>
    </row>
    <row r="5008" spans="2:7" x14ac:dyDescent="0.35">
      <c r="B5008" s="28"/>
      <c r="C5008" s="26"/>
      <c r="D5008" s="48"/>
      <c r="E5008" s="30"/>
      <c r="F5008" s="30"/>
      <c r="G5008" s="30"/>
    </row>
    <row r="5009" spans="2:7" x14ac:dyDescent="0.35">
      <c r="B5009" s="28"/>
      <c r="C5009" s="26"/>
      <c r="D5009" s="48"/>
      <c r="E5009" s="30"/>
      <c r="F5009" s="30"/>
      <c r="G5009" s="30"/>
    </row>
    <row r="5010" spans="2:7" x14ac:dyDescent="0.35">
      <c r="B5010" s="28"/>
      <c r="C5010" s="26"/>
      <c r="D5010" s="48"/>
      <c r="E5010" s="30"/>
      <c r="F5010" s="30"/>
      <c r="G5010" s="30"/>
    </row>
    <row r="5011" spans="2:7" x14ac:dyDescent="0.35">
      <c r="B5011" s="28"/>
      <c r="C5011" s="26"/>
      <c r="D5011" s="48"/>
      <c r="E5011" s="30"/>
      <c r="F5011" s="30"/>
      <c r="G5011" s="30"/>
    </row>
    <row r="5012" spans="2:7" x14ac:dyDescent="0.35">
      <c r="B5012" s="28"/>
      <c r="C5012" s="26"/>
      <c r="D5012" s="48"/>
      <c r="E5012" s="30"/>
      <c r="F5012" s="30"/>
      <c r="G5012" s="30"/>
    </row>
    <row r="5013" spans="2:7" x14ac:dyDescent="0.35">
      <c r="B5013" s="28"/>
      <c r="C5013" s="26"/>
      <c r="D5013" s="48"/>
      <c r="E5013" s="30"/>
      <c r="F5013" s="30"/>
      <c r="G5013" s="30"/>
    </row>
    <row r="5014" spans="2:7" x14ac:dyDescent="0.35">
      <c r="B5014" s="28"/>
      <c r="C5014" s="26"/>
      <c r="D5014" s="48"/>
      <c r="E5014" s="30"/>
      <c r="F5014" s="30"/>
      <c r="G5014" s="30"/>
    </row>
    <row r="5015" spans="2:7" x14ac:dyDescent="0.35">
      <c r="B5015" s="28"/>
      <c r="C5015" s="26"/>
      <c r="D5015" s="48"/>
      <c r="E5015" s="30"/>
      <c r="F5015" s="30"/>
      <c r="G5015" s="30"/>
    </row>
    <row r="5016" spans="2:7" x14ac:dyDescent="0.35">
      <c r="B5016" s="28"/>
      <c r="C5016" s="26"/>
      <c r="D5016" s="48"/>
      <c r="E5016" s="30"/>
      <c r="F5016" s="30"/>
      <c r="G5016" s="30"/>
    </row>
    <row r="5017" spans="2:7" x14ac:dyDescent="0.35">
      <c r="B5017" s="28"/>
      <c r="C5017" s="26"/>
      <c r="D5017" s="48"/>
      <c r="E5017" s="30"/>
      <c r="F5017" s="30"/>
      <c r="G5017" s="30"/>
    </row>
    <row r="5018" spans="2:7" x14ac:dyDescent="0.35">
      <c r="B5018" s="28"/>
      <c r="C5018" s="26"/>
      <c r="D5018" s="48"/>
      <c r="E5018" s="30"/>
      <c r="F5018" s="30"/>
      <c r="G5018" s="30"/>
    </row>
    <row r="5019" spans="2:7" x14ac:dyDescent="0.35">
      <c r="B5019" s="28"/>
      <c r="C5019" s="26"/>
      <c r="D5019" s="48"/>
      <c r="E5019" s="30"/>
      <c r="F5019" s="30"/>
      <c r="G5019" s="30"/>
    </row>
    <row r="5020" spans="2:7" x14ac:dyDescent="0.35">
      <c r="B5020" s="28"/>
      <c r="C5020" s="26"/>
      <c r="D5020" s="48"/>
      <c r="E5020" s="30"/>
      <c r="F5020" s="30"/>
      <c r="G5020" s="30"/>
    </row>
    <row r="5021" spans="2:7" x14ac:dyDescent="0.35">
      <c r="B5021" s="28"/>
      <c r="C5021" s="26"/>
      <c r="D5021" s="48"/>
      <c r="E5021" s="30"/>
      <c r="F5021" s="30"/>
      <c r="G5021" s="30"/>
    </row>
    <row r="5022" spans="2:7" x14ac:dyDescent="0.35">
      <c r="B5022" s="28"/>
      <c r="C5022" s="26"/>
      <c r="D5022" s="48"/>
      <c r="E5022" s="30"/>
      <c r="F5022" s="30"/>
      <c r="G5022" s="30"/>
    </row>
    <row r="5023" spans="2:7" x14ac:dyDescent="0.35">
      <c r="B5023" s="28"/>
      <c r="C5023" s="26"/>
      <c r="D5023" s="48"/>
      <c r="E5023" s="30"/>
      <c r="F5023" s="30"/>
      <c r="G5023" s="30"/>
    </row>
    <row r="5024" spans="2:7" x14ac:dyDescent="0.35">
      <c r="B5024" s="28"/>
      <c r="C5024" s="26"/>
      <c r="D5024" s="48"/>
      <c r="E5024" s="30"/>
      <c r="F5024" s="30"/>
      <c r="G5024" s="30"/>
    </row>
    <row r="5025" spans="2:7" x14ac:dyDescent="0.35">
      <c r="B5025" s="28"/>
      <c r="C5025" s="26"/>
      <c r="D5025" s="48"/>
      <c r="E5025" s="30"/>
      <c r="F5025" s="30"/>
      <c r="G5025" s="30"/>
    </row>
    <row r="5026" spans="2:7" x14ac:dyDescent="0.35">
      <c r="B5026" s="28"/>
      <c r="C5026" s="26"/>
      <c r="D5026" s="48"/>
      <c r="E5026" s="30"/>
      <c r="F5026" s="30"/>
      <c r="G5026" s="30"/>
    </row>
    <row r="5027" spans="2:7" x14ac:dyDescent="0.35">
      <c r="B5027" s="28"/>
      <c r="C5027" s="26"/>
      <c r="D5027" s="48"/>
      <c r="E5027" s="30"/>
      <c r="F5027" s="30"/>
      <c r="G5027" s="30"/>
    </row>
    <row r="5028" spans="2:7" x14ac:dyDescent="0.35">
      <c r="B5028" s="28"/>
      <c r="C5028" s="26"/>
      <c r="D5028" s="48"/>
      <c r="E5028" s="30"/>
      <c r="F5028" s="30"/>
      <c r="G5028" s="30"/>
    </row>
    <row r="5029" spans="2:7" x14ac:dyDescent="0.35">
      <c r="B5029" s="28"/>
      <c r="C5029" s="26"/>
      <c r="D5029" s="48"/>
      <c r="E5029" s="30"/>
      <c r="F5029" s="30"/>
      <c r="G5029" s="30"/>
    </row>
    <row r="5030" spans="2:7" x14ac:dyDescent="0.35">
      <c r="B5030" s="28"/>
      <c r="C5030" s="26"/>
      <c r="D5030" s="48"/>
      <c r="E5030" s="30"/>
      <c r="F5030" s="30"/>
      <c r="G5030" s="30"/>
    </row>
    <row r="5031" spans="2:7" x14ac:dyDescent="0.35">
      <c r="B5031" s="28"/>
      <c r="C5031" s="26"/>
      <c r="D5031" s="48"/>
      <c r="E5031" s="30"/>
      <c r="F5031" s="30"/>
      <c r="G5031" s="30"/>
    </row>
    <row r="5032" spans="2:7" x14ac:dyDescent="0.35">
      <c r="B5032" s="28"/>
      <c r="C5032" s="26"/>
      <c r="D5032" s="48"/>
      <c r="E5032" s="30"/>
      <c r="F5032" s="30"/>
      <c r="G5032" s="30"/>
    </row>
    <row r="5033" spans="2:7" x14ac:dyDescent="0.35">
      <c r="B5033" s="28"/>
      <c r="C5033" s="26"/>
      <c r="D5033" s="48"/>
      <c r="E5033" s="30"/>
      <c r="F5033" s="30"/>
      <c r="G5033" s="30"/>
    </row>
    <row r="5034" spans="2:7" x14ac:dyDescent="0.35">
      <c r="B5034" s="28"/>
      <c r="C5034" s="26"/>
      <c r="D5034" s="48"/>
      <c r="E5034" s="30"/>
      <c r="F5034" s="30"/>
      <c r="G5034" s="30"/>
    </row>
    <row r="5035" spans="2:7" x14ac:dyDescent="0.35">
      <c r="B5035" s="28"/>
      <c r="C5035" s="26"/>
      <c r="D5035" s="48"/>
      <c r="E5035" s="30"/>
      <c r="F5035" s="30"/>
      <c r="G5035" s="30"/>
    </row>
    <row r="5036" spans="2:7" x14ac:dyDescent="0.35">
      <c r="B5036" s="28"/>
      <c r="C5036" s="26"/>
      <c r="D5036" s="48"/>
      <c r="E5036" s="30"/>
      <c r="F5036" s="30"/>
      <c r="G5036" s="30"/>
    </row>
    <row r="5037" spans="2:7" x14ac:dyDescent="0.35">
      <c r="B5037" s="28"/>
      <c r="C5037" s="26"/>
      <c r="D5037" s="48"/>
      <c r="E5037" s="30"/>
      <c r="F5037" s="30"/>
      <c r="G5037" s="30"/>
    </row>
    <row r="5038" spans="2:7" x14ac:dyDescent="0.35">
      <c r="B5038" s="28"/>
      <c r="C5038" s="26"/>
      <c r="D5038" s="48"/>
      <c r="E5038" s="30"/>
      <c r="F5038" s="30"/>
      <c r="G5038" s="30"/>
    </row>
    <row r="5039" spans="2:7" x14ac:dyDescent="0.35">
      <c r="B5039" s="28"/>
      <c r="C5039" s="26"/>
      <c r="D5039" s="48"/>
      <c r="E5039" s="30"/>
      <c r="F5039" s="30"/>
      <c r="G5039" s="30"/>
    </row>
    <row r="5040" spans="2:7" x14ac:dyDescent="0.35">
      <c r="B5040" s="28"/>
      <c r="C5040" s="26"/>
      <c r="D5040" s="48"/>
      <c r="E5040" s="30"/>
      <c r="F5040" s="30"/>
      <c r="G5040" s="30"/>
    </row>
    <row r="5041" spans="2:7" x14ac:dyDescent="0.35">
      <c r="B5041" s="28"/>
      <c r="C5041" s="26"/>
      <c r="D5041" s="48"/>
      <c r="E5041" s="30"/>
      <c r="F5041" s="30"/>
      <c r="G5041" s="30"/>
    </row>
    <row r="5042" spans="2:7" x14ac:dyDescent="0.35">
      <c r="B5042" s="28"/>
      <c r="C5042" s="26"/>
      <c r="D5042" s="48"/>
      <c r="E5042" s="30"/>
      <c r="F5042" s="30"/>
      <c r="G5042" s="30"/>
    </row>
    <row r="5043" spans="2:7" x14ac:dyDescent="0.35">
      <c r="B5043" s="28"/>
      <c r="C5043" s="26"/>
      <c r="D5043" s="48"/>
      <c r="E5043" s="30"/>
      <c r="F5043" s="30"/>
      <c r="G5043" s="30"/>
    </row>
    <row r="5044" spans="2:7" x14ac:dyDescent="0.35">
      <c r="B5044" s="28"/>
      <c r="C5044" s="26"/>
      <c r="D5044" s="48"/>
      <c r="E5044" s="30"/>
      <c r="F5044" s="30"/>
      <c r="G5044" s="30"/>
    </row>
    <row r="5045" spans="2:7" x14ac:dyDescent="0.35">
      <c r="B5045" s="28"/>
      <c r="C5045" s="26"/>
      <c r="D5045" s="48"/>
      <c r="E5045" s="30"/>
      <c r="F5045" s="30"/>
      <c r="G5045" s="30"/>
    </row>
    <row r="5046" spans="2:7" x14ac:dyDescent="0.35">
      <c r="B5046" s="28"/>
      <c r="C5046" s="26"/>
      <c r="D5046" s="48"/>
      <c r="E5046" s="30"/>
      <c r="F5046" s="30"/>
      <c r="G5046" s="30"/>
    </row>
    <row r="5047" spans="2:7" x14ac:dyDescent="0.35">
      <c r="B5047" s="28"/>
      <c r="C5047" s="26"/>
      <c r="D5047" s="48"/>
      <c r="E5047" s="30"/>
      <c r="F5047" s="30"/>
      <c r="G5047" s="30"/>
    </row>
    <row r="5048" spans="2:7" x14ac:dyDescent="0.35">
      <c r="B5048" s="28"/>
      <c r="C5048" s="26"/>
      <c r="D5048" s="48"/>
      <c r="E5048" s="30"/>
      <c r="F5048" s="30"/>
      <c r="G5048" s="30"/>
    </row>
    <row r="5049" spans="2:7" x14ac:dyDescent="0.35">
      <c r="B5049" s="28"/>
      <c r="C5049" s="26"/>
      <c r="D5049" s="48"/>
      <c r="E5049" s="30"/>
      <c r="F5049" s="30"/>
      <c r="G5049" s="30"/>
    </row>
    <row r="5050" spans="2:7" x14ac:dyDescent="0.35">
      <c r="B5050" s="28"/>
      <c r="C5050" s="26"/>
      <c r="D5050" s="48"/>
      <c r="E5050" s="30"/>
      <c r="F5050" s="30"/>
      <c r="G5050" s="30"/>
    </row>
    <row r="5051" spans="2:7" x14ac:dyDescent="0.35">
      <c r="B5051" s="28"/>
      <c r="C5051" s="26"/>
      <c r="D5051" s="48"/>
      <c r="E5051" s="30"/>
      <c r="F5051" s="30"/>
      <c r="G5051" s="30"/>
    </row>
    <row r="5052" spans="2:7" x14ac:dyDescent="0.35">
      <c r="B5052" s="28"/>
      <c r="C5052" s="26"/>
      <c r="D5052" s="48"/>
      <c r="E5052" s="30"/>
      <c r="F5052" s="30"/>
      <c r="G5052" s="30"/>
    </row>
    <row r="5053" spans="2:7" x14ac:dyDescent="0.35">
      <c r="B5053" s="28"/>
      <c r="C5053" s="26"/>
      <c r="D5053" s="48"/>
      <c r="E5053" s="30"/>
      <c r="F5053" s="30"/>
      <c r="G5053" s="30"/>
    </row>
    <row r="5054" spans="2:7" x14ac:dyDescent="0.35">
      <c r="B5054" s="28"/>
      <c r="C5054" s="26"/>
      <c r="D5054" s="48"/>
      <c r="E5054" s="30"/>
      <c r="F5054" s="30"/>
      <c r="G5054" s="30"/>
    </row>
    <row r="5055" spans="2:7" x14ac:dyDescent="0.35">
      <c r="B5055" s="28"/>
      <c r="C5055" s="26"/>
      <c r="D5055" s="48"/>
      <c r="E5055" s="30"/>
      <c r="F5055" s="30"/>
      <c r="G5055" s="30"/>
    </row>
    <row r="5056" spans="2:7" x14ac:dyDescent="0.35">
      <c r="B5056" s="28"/>
      <c r="C5056" s="26"/>
      <c r="D5056" s="48"/>
      <c r="E5056" s="30"/>
      <c r="F5056" s="30"/>
      <c r="G5056" s="30"/>
    </row>
    <row r="5057" spans="2:7" x14ac:dyDescent="0.35">
      <c r="B5057" s="28"/>
      <c r="C5057" s="26"/>
      <c r="D5057" s="48"/>
      <c r="E5057" s="30"/>
      <c r="F5057" s="30"/>
      <c r="G5057" s="30"/>
    </row>
    <row r="5058" spans="2:7" x14ac:dyDescent="0.35">
      <c r="B5058" s="28"/>
      <c r="C5058" s="26"/>
      <c r="D5058" s="48"/>
      <c r="E5058" s="30"/>
      <c r="F5058" s="30"/>
      <c r="G5058" s="30"/>
    </row>
    <row r="5059" spans="2:7" x14ac:dyDescent="0.35">
      <c r="B5059" s="28"/>
      <c r="C5059" s="26"/>
      <c r="D5059" s="48"/>
      <c r="E5059" s="30"/>
      <c r="F5059" s="30"/>
      <c r="G5059" s="30"/>
    </row>
    <row r="5060" spans="2:7" x14ac:dyDescent="0.35">
      <c r="B5060" s="28"/>
      <c r="C5060" s="26"/>
      <c r="D5060" s="48"/>
      <c r="E5060" s="30"/>
      <c r="F5060" s="30"/>
      <c r="G5060" s="30"/>
    </row>
    <row r="5061" spans="2:7" x14ac:dyDescent="0.35">
      <c r="B5061" s="28"/>
      <c r="C5061" s="26"/>
      <c r="D5061" s="48"/>
      <c r="E5061" s="30"/>
      <c r="F5061" s="30"/>
      <c r="G5061" s="30"/>
    </row>
    <row r="5062" spans="2:7" x14ac:dyDescent="0.35">
      <c r="B5062" s="28"/>
      <c r="C5062" s="26"/>
      <c r="D5062" s="48"/>
      <c r="E5062" s="30"/>
      <c r="F5062" s="30"/>
      <c r="G5062" s="30"/>
    </row>
    <row r="5063" spans="2:7" x14ac:dyDescent="0.35">
      <c r="B5063" s="28"/>
      <c r="C5063" s="26"/>
      <c r="D5063" s="48"/>
      <c r="E5063" s="30"/>
      <c r="F5063" s="30"/>
      <c r="G5063" s="30"/>
    </row>
    <row r="5064" spans="2:7" x14ac:dyDescent="0.35">
      <c r="B5064" s="28"/>
      <c r="C5064" s="26"/>
      <c r="D5064" s="48"/>
      <c r="E5064" s="30"/>
      <c r="F5064" s="30"/>
      <c r="G5064" s="30"/>
    </row>
    <row r="5065" spans="2:7" x14ac:dyDescent="0.35">
      <c r="B5065" s="28"/>
      <c r="C5065" s="26"/>
      <c r="D5065" s="48"/>
      <c r="E5065" s="30"/>
      <c r="F5065" s="30"/>
      <c r="G5065" s="30"/>
    </row>
    <row r="5066" spans="2:7" x14ac:dyDescent="0.35">
      <c r="B5066" s="28"/>
      <c r="C5066" s="26"/>
      <c r="D5066" s="48"/>
      <c r="E5066" s="30"/>
      <c r="F5066" s="30"/>
      <c r="G5066" s="30"/>
    </row>
    <row r="5067" spans="2:7" x14ac:dyDescent="0.35">
      <c r="B5067" s="28"/>
      <c r="C5067" s="26"/>
      <c r="D5067" s="48"/>
      <c r="E5067" s="30"/>
      <c r="F5067" s="30"/>
      <c r="G5067" s="30"/>
    </row>
    <row r="5068" spans="2:7" x14ac:dyDescent="0.35">
      <c r="B5068" s="28"/>
      <c r="C5068" s="26"/>
      <c r="D5068" s="48"/>
      <c r="E5068" s="30"/>
      <c r="F5068" s="30"/>
      <c r="G5068" s="30"/>
    </row>
    <row r="5069" spans="2:7" x14ac:dyDescent="0.35">
      <c r="B5069" s="28"/>
      <c r="C5069" s="26"/>
      <c r="D5069" s="48"/>
      <c r="E5069" s="30"/>
      <c r="F5069" s="30"/>
      <c r="G5069" s="30"/>
    </row>
    <row r="5070" spans="2:7" x14ac:dyDescent="0.35">
      <c r="B5070" s="28"/>
      <c r="C5070" s="26"/>
      <c r="D5070" s="48"/>
      <c r="E5070" s="30"/>
      <c r="F5070" s="30"/>
      <c r="G5070" s="30"/>
    </row>
    <row r="5071" spans="2:7" x14ac:dyDescent="0.35">
      <c r="B5071" s="28"/>
      <c r="C5071" s="26"/>
      <c r="D5071" s="48"/>
      <c r="E5071" s="30"/>
      <c r="F5071" s="30"/>
      <c r="G5071" s="30"/>
    </row>
    <row r="5072" spans="2:7" x14ac:dyDescent="0.35">
      <c r="B5072" s="28"/>
      <c r="C5072" s="26"/>
      <c r="D5072" s="48"/>
      <c r="E5072" s="30"/>
      <c r="F5072" s="30"/>
      <c r="G5072" s="30"/>
    </row>
    <row r="5073" spans="2:7" x14ac:dyDescent="0.35">
      <c r="B5073" s="28"/>
      <c r="C5073" s="26"/>
      <c r="D5073" s="48"/>
      <c r="E5073" s="30"/>
      <c r="F5073" s="30"/>
      <c r="G5073" s="30"/>
    </row>
    <row r="5074" spans="2:7" x14ac:dyDescent="0.35">
      <c r="B5074" s="28"/>
      <c r="C5074" s="26"/>
      <c r="D5074" s="48"/>
      <c r="E5074" s="30"/>
      <c r="F5074" s="30"/>
      <c r="G5074" s="30"/>
    </row>
    <row r="5075" spans="2:7" x14ac:dyDescent="0.35">
      <c r="B5075" s="28"/>
      <c r="C5075" s="26"/>
      <c r="D5075" s="48"/>
      <c r="E5075" s="30"/>
      <c r="F5075" s="30"/>
      <c r="G5075" s="30"/>
    </row>
    <row r="5076" spans="2:7" x14ac:dyDescent="0.35">
      <c r="B5076" s="28"/>
      <c r="C5076" s="26"/>
      <c r="D5076" s="48"/>
      <c r="E5076" s="30"/>
      <c r="F5076" s="30"/>
      <c r="G5076" s="30"/>
    </row>
    <row r="5077" spans="2:7" x14ac:dyDescent="0.35">
      <c r="B5077" s="28"/>
      <c r="C5077" s="26"/>
      <c r="D5077" s="48"/>
      <c r="E5077" s="30"/>
      <c r="F5077" s="30"/>
      <c r="G5077" s="30"/>
    </row>
    <row r="5078" spans="2:7" x14ac:dyDescent="0.35">
      <c r="B5078" s="28"/>
      <c r="C5078" s="26"/>
      <c r="D5078" s="48"/>
      <c r="E5078" s="30"/>
      <c r="F5078" s="30"/>
      <c r="G5078" s="30"/>
    </row>
    <row r="5079" spans="2:7" x14ac:dyDescent="0.35">
      <c r="B5079" s="28"/>
      <c r="C5079" s="26"/>
      <c r="D5079" s="48"/>
      <c r="E5079" s="30"/>
      <c r="F5079" s="30"/>
      <c r="G5079" s="30"/>
    </row>
    <row r="5080" spans="2:7" x14ac:dyDescent="0.35">
      <c r="B5080" s="28"/>
      <c r="C5080" s="26"/>
      <c r="D5080" s="48"/>
      <c r="E5080" s="30"/>
      <c r="F5080" s="30"/>
      <c r="G5080" s="30"/>
    </row>
    <row r="5081" spans="2:7" x14ac:dyDescent="0.35">
      <c r="B5081" s="28"/>
      <c r="C5081" s="26"/>
      <c r="D5081" s="48"/>
      <c r="E5081" s="30"/>
      <c r="F5081" s="30"/>
      <c r="G5081" s="30"/>
    </row>
    <row r="5082" spans="2:7" x14ac:dyDescent="0.35">
      <c r="B5082" s="28"/>
      <c r="C5082" s="26"/>
      <c r="D5082" s="48"/>
      <c r="E5082" s="30"/>
      <c r="F5082" s="30"/>
      <c r="G5082" s="30"/>
    </row>
    <row r="5083" spans="2:7" x14ac:dyDescent="0.35">
      <c r="B5083" s="28"/>
      <c r="C5083" s="26"/>
      <c r="D5083" s="48"/>
      <c r="E5083" s="30"/>
      <c r="F5083" s="30"/>
      <c r="G5083" s="30"/>
    </row>
    <row r="5084" spans="2:7" x14ac:dyDescent="0.35">
      <c r="B5084" s="28"/>
      <c r="C5084" s="26"/>
      <c r="D5084" s="48"/>
      <c r="E5084" s="30"/>
      <c r="F5084" s="30"/>
      <c r="G5084" s="30"/>
    </row>
    <row r="5085" spans="2:7" x14ac:dyDescent="0.35">
      <c r="B5085" s="28"/>
      <c r="C5085" s="26"/>
      <c r="D5085" s="48"/>
      <c r="E5085" s="30"/>
      <c r="F5085" s="30"/>
      <c r="G5085" s="30"/>
    </row>
    <row r="5086" spans="2:7" x14ac:dyDescent="0.35">
      <c r="B5086" s="28"/>
      <c r="C5086" s="26"/>
      <c r="D5086" s="48"/>
      <c r="E5086" s="30"/>
      <c r="F5086" s="30"/>
      <c r="G5086" s="30"/>
    </row>
    <row r="5087" spans="2:7" x14ac:dyDescent="0.35">
      <c r="B5087" s="28"/>
      <c r="C5087" s="26"/>
      <c r="D5087" s="48"/>
      <c r="E5087" s="30"/>
      <c r="F5087" s="30"/>
      <c r="G5087" s="30"/>
    </row>
    <row r="5088" spans="2:7" x14ac:dyDescent="0.35">
      <c r="B5088" s="28"/>
      <c r="C5088" s="26"/>
      <c r="D5088" s="48"/>
      <c r="E5088" s="30"/>
      <c r="F5088" s="30"/>
      <c r="G5088" s="30"/>
    </row>
    <row r="5089" spans="2:7" x14ac:dyDescent="0.35">
      <c r="B5089" s="28"/>
      <c r="C5089" s="26"/>
      <c r="D5089" s="48"/>
      <c r="E5089" s="30"/>
      <c r="F5089" s="30"/>
      <c r="G5089" s="30"/>
    </row>
    <row r="5090" spans="2:7" x14ac:dyDescent="0.35">
      <c r="B5090" s="28"/>
      <c r="C5090" s="26"/>
      <c r="D5090" s="48"/>
      <c r="E5090" s="30"/>
      <c r="F5090" s="30"/>
      <c r="G5090" s="30"/>
    </row>
    <row r="5091" spans="2:7" x14ac:dyDescent="0.35">
      <c r="B5091" s="28"/>
      <c r="C5091" s="26"/>
      <c r="D5091" s="48"/>
      <c r="E5091" s="30"/>
      <c r="F5091" s="30"/>
      <c r="G5091" s="30"/>
    </row>
    <row r="5092" spans="2:7" x14ac:dyDescent="0.35">
      <c r="B5092" s="28"/>
      <c r="C5092" s="26"/>
      <c r="D5092" s="48"/>
      <c r="E5092" s="30"/>
      <c r="F5092" s="30"/>
      <c r="G5092" s="30"/>
    </row>
    <row r="5093" spans="2:7" x14ac:dyDescent="0.35">
      <c r="B5093" s="28"/>
      <c r="C5093" s="26"/>
      <c r="D5093" s="48"/>
      <c r="E5093" s="30"/>
      <c r="F5093" s="30"/>
      <c r="G5093" s="30"/>
    </row>
    <row r="5094" spans="2:7" x14ac:dyDescent="0.35">
      <c r="B5094" s="28"/>
      <c r="C5094" s="26"/>
      <c r="D5094" s="48"/>
      <c r="E5094" s="30"/>
      <c r="F5094" s="30"/>
      <c r="G5094" s="30"/>
    </row>
    <row r="5095" spans="2:7" x14ac:dyDescent="0.35">
      <c r="B5095" s="28"/>
      <c r="C5095" s="26"/>
      <c r="D5095" s="48"/>
      <c r="E5095" s="30"/>
      <c r="F5095" s="30"/>
      <c r="G5095" s="30"/>
    </row>
    <row r="5096" spans="2:7" x14ac:dyDescent="0.35">
      <c r="B5096" s="28"/>
      <c r="C5096" s="26"/>
      <c r="D5096" s="48"/>
      <c r="E5096" s="30"/>
      <c r="F5096" s="30"/>
      <c r="G5096" s="30"/>
    </row>
    <row r="5097" spans="2:7" x14ac:dyDescent="0.35">
      <c r="B5097" s="28"/>
      <c r="C5097" s="26"/>
      <c r="D5097" s="48"/>
      <c r="E5097" s="30"/>
      <c r="F5097" s="30"/>
      <c r="G5097" s="30"/>
    </row>
    <row r="5098" spans="2:7" x14ac:dyDescent="0.35">
      <c r="B5098" s="28"/>
      <c r="C5098" s="26"/>
      <c r="D5098" s="48"/>
      <c r="E5098" s="30"/>
      <c r="F5098" s="30"/>
      <c r="G5098" s="30"/>
    </row>
    <row r="5099" spans="2:7" x14ac:dyDescent="0.35">
      <c r="B5099" s="28"/>
      <c r="C5099" s="26"/>
      <c r="D5099" s="48"/>
      <c r="E5099" s="30"/>
      <c r="F5099" s="30"/>
      <c r="G5099" s="30"/>
    </row>
    <row r="5100" spans="2:7" x14ac:dyDescent="0.35">
      <c r="B5100" s="28"/>
      <c r="C5100" s="26"/>
      <c r="D5100" s="48"/>
      <c r="E5100" s="30"/>
      <c r="F5100" s="30"/>
      <c r="G5100" s="30"/>
    </row>
    <row r="5101" spans="2:7" x14ac:dyDescent="0.35">
      <c r="B5101" s="28"/>
      <c r="C5101" s="26"/>
      <c r="D5101" s="48"/>
      <c r="E5101" s="30"/>
      <c r="F5101" s="30"/>
      <c r="G5101" s="30"/>
    </row>
    <row r="5102" spans="2:7" x14ac:dyDescent="0.35">
      <c r="B5102" s="28"/>
      <c r="C5102" s="26"/>
      <c r="D5102" s="48"/>
      <c r="E5102" s="30"/>
      <c r="F5102" s="30"/>
      <c r="G5102" s="30"/>
    </row>
    <row r="5103" spans="2:7" x14ac:dyDescent="0.35">
      <c r="B5103" s="28"/>
      <c r="C5103" s="26"/>
      <c r="D5103" s="48"/>
      <c r="E5103" s="30"/>
      <c r="F5103" s="30"/>
      <c r="G5103" s="30"/>
    </row>
    <row r="5104" spans="2:7" x14ac:dyDescent="0.35">
      <c r="B5104" s="28"/>
      <c r="C5104" s="26"/>
      <c r="D5104" s="48"/>
      <c r="E5104" s="30"/>
      <c r="F5104" s="30"/>
      <c r="G5104" s="30"/>
    </row>
    <row r="5105" spans="2:7" x14ac:dyDescent="0.35">
      <c r="B5105" s="28"/>
      <c r="C5105" s="26"/>
      <c r="D5105" s="48"/>
      <c r="E5105" s="30"/>
      <c r="F5105" s="30"/>
      <c r="G5105" s="30"/>
    </row>
    <row r="5106" spans="2:7" x14ac:dyDescent="0.35">
      <c r="B5106" s="28"/>
      <c r="C5106" s="26"/>
      <c r="D5106" s="48"/>
      <c r="E5106" s="30"/>
      <c r="F5106" s="30"/>
      <c r="G5106" s="30"/>
    </row>
    <row r="5107" spans="2:7" x14ac:dyDescent="0.35">
      <c r="B5107" s="28"/>
      <c r="C5107" s="26"/>
      <c r="D5107" s="48"/>
      <c r="E5107" s="30"/>
      <c r="F5107" s="30"/>
      <c r="G5107" s="30"/>
    </row>
    <row r="5108" spans="2:7" x14ac:dyDescent="0.35">
      <c r="B5108" s="28"/>
      <c r="C5108" s="26"/>
      <c r="D5108" s="48"/>
      <c r="E5108" s="30"/>
      <c r="F5108" s="30"/>
      <c r="G5108" s="30"/>
    </row>
    <row r="5109" spans="2:7" x14ac:dyDescent="0.35">
      <c r="B5109" s="28"/>
      <c r="C5109" s="26"/>
      <c r="D5109" s="48"/>
      <c r="E5109" s="30"/>
      <c r="F5109" s="30"/>
      <c r="G5109" s="30"/>
    </row>
    <row r="5110" spans="2:7" x14ac:dyDescent="0.35">
      <c r="B5110" s="28"/>
      <c r="C5110" s="26"/>
      <c r="D5110" s="48"/>
      <c r="E5110" s="30"/>
      <c r="F5110" s="30"/>
      <c r="G5110" s="30"/>
    </row>
    <row r="5111" spans="2:7" x14ac:dyDescent="0.35">
      <c r="B5111" s="28"/>
      <c r="C5111" s="26"/>
      <c r="D5111" s="48"/>
      <c r="E5111" s="30"/>
      <c r="F5111" s="30"/>
      <c r="G5111" s="30"/>
    </row>
    <row r="5112" spans="2:7" x14ac:dyDescent="0.35">
      <c r="B5112" s="28"/>
      <c r="C5112" s="26"/>
      <c r="D5112" s="48"/>
      <c r="E5112" s="30"/>
      <c r="F5112" s="30"/>
      <c r="G5112" s="30"/>
    </row>
    <row r="5113" spans="2:7" x14ac:dyDescent="0.35">
      <c r="B5113" s="28"/>
      <c r="C5113" s="26"/>
      <c r="D5113" s="48"/>
      <c r="E5113" s="30"/>
      <c r="F5113" s="30"/>
      <c r="G5113" s="30"/>
    </row>
    <row r="5114" spans="2:7" x14ac:dyDescent="0.35">
      <c r="B5114" s="28"/>
      <c r="C5114" s="26"/>
      <c r="D5114" s="48"/>
      <c r="E5114" s="30"/>
      <c r="F5114" s="30"/>
      <c r="G5114" s="30"/>
    </row>
    <row r="5115" spans="2:7" x14ac:dyDescent="0.35">
      <c r="B5115" s="28"/>
      <c r="C5115" s="26"/>
      <c r="D5115" s="48"/>
      <c r="E5115" s="30"/>
      <c r="F5115" s="30"/>
      <c r="G5115" s="30"/>
    </row>
    <row r="5116" spans="2:7" x14ac:dyDescent="0.35">
      <c r="B5116" s="28"/>
      <c r="C5116" s="26"/>
      <c r="D5116" s="48"/>
      <c r="E5116" s="30"/>
      <c r="F5116" s="30"/>
      <c r="G5116" s="30"/>
    </row>
    <row r="5117" spans="2:7" x14ac:dyDescent="0.35">
      <c r="B5117" s="28"/>
      <c r="C5117" s="26"/>
      <c r="D5117" s="48"/>
      <c r="E5117" s="30"/>
      <c r="F5117" s="30"/>
      <c r="G5117" s="30"/>
    </row>
    <row r="5118" spans="2:7" x14ac:dyDescent="0.35">
      <c r="B5118" s="28"/>
      <c r="C5118" s="26"/>
      <c r="D5118" s="48"/>
      <c r="E5118" s="30"/>
      <c r="F5118" s="30"/>
      <c r="G5118" s="30"/>
    </row>
    <row r="5119" spans="2:7" x14ac:dyDescent="0.35">
      <c r="B5119" s="28"/>
      <c r="C5119" s="26"/>
      <c r="D5119" s="48"/>
      <c r="E5119" s="30"/>
      <c r="F5119" s="30"/>
      <c r="G5119" s="30"/>
    </row>
    <row r="5120" spans="2:7" x14ac:dyDescent="0.35">
      <c r="B5120" s="28"/>
      <c r="C5120" s="26"/>
      <c r="D5120" s="48"/>
      <c r="E5120" s="30"/>
      <c r="F5120" s="30"/>
      <c r="G5120" s="30"/>
    </row>
    <row r="5121" spans="2:7" x14ac:dyDescent="0.35">
      <c r="B5121" s="28"/>
      <c r="C5121" s="26"/>
      <c r="D5121" s="48"/>
      <c r="E5121" s="30"/>
      <c r="F5121" s="30"/>
      <c r="G5121" s="30"/>
    </row>
    <row r="5122" spans="2:7" x14ac:dyDescent="0.35">
      <c r="B5122" s="28"/>
      <c r="C5122" s="26"/>
      <c r="D5122" s="48"/>
      <c r="E5122" s="30"/>
      <c r="F5122" s="30"/>
      <c r="G5122" s="30"/>
    </row>
    <row r="5123" spans="2:7" x14ac:dyDescent="0.35">
      <c r="B5123" s="28"/>
      <c r="C5123" s="26"/>
      <c r="D5123" s="48"/>
      <c r="E5123" s="30"/>
      <c r="F5123" s="30"/>
      <c r="G5123" s="30"/>
    </row>
    <row r="5124" spans="2:7" x14ac:dyDescent="0.35">
      <c r="B5124" s="28"/>
      <c r="C5124" s="26"/>
      <c r="D5124" s="48"/>
      <c r="E5124" s="30"/>
      <c r="F5124" s="30"/>
      <c r="G5124" s="30"/>
    </row>
    <row r="5125" spans="2:7" x14ac:dyDescent="0.35">
      <c r="B5125" s="28"/>
      <c r="C5125" s="26"/>
      <c r="D5125" s="48"/>
      <c r="E5125" s="30"/>
      <c r="F5125" s="30"/>
      <c r="G5125" s="30"/>
    </row>
    <row r="5126" spans="2:7" x14ac:dyDescent="0.35">
      <c r="B5126" s="28"/>
      <c r="C5126" s="26"/>
      <c r="D5126" s="48"/>
      <c r="E5126" s="30"/>
      <c r="F5126" s="30"/>
      <c r="G5126" s="30"/>
    </row>
    <row r="5127" spans="2:7" x14ac:dyDescent="0.35">
      <c r="B5127" s="28"/>
      <c r="C5127" s="26"/>
      <c r="D5127" s="48"/>
      <c r="E5127" s="30"/>
      <c r="F5127" s="30"/>
      <c r="G5127" s="30"/>
    </row>
    <row r="5128" spans="2:7" x14ac:dyDescent="0.35">
      <c r="B5128" s="28"/>
      <c r="C5128" s="26"/>
      <c r="D5128" s="48"/>
      <c r="E5128" s="30"/>
      <c r="F5128" s="30"/>
      <c r="G5128" s="30"/>
    </row>
    <row r="5129" spans="2:7" x14ac:dyDescent="0.35">
      <c r="B5129" s="28"/>
      <c r="C5129" s="26"/>
      <c r="D5129" s="48"/>
      <c r="E5129" s="30"/>
      <c r="F5129" s="30"/>
      <c r="G5129" s="30"/>
    </row>
    <row r="5130" spans="2:7" x14ac:dyDescent="0.35">
      <c r="B5130" s="28"/>
      <c r="C5130" s="26"/>
      <c r="D5130" s="48"/>
      <c r="E5130" s="30"/>
      <c r="F5130" s="30"/>
      <c r="G5130" s="30"/>
    </row>
    <row r="5131" spans="2:7" x14ac:dyDescent="0.35">
      <c r="B5131" s="28"/>
      <c r="C5131" s="26"/>
      <c r="D5131" s="48"/>
      <c r="E5131" s="30"/>
      <c r="F5131" s="30"/>
      <c r="G5131" s="30"/>
    </row>
    <row r="5132" spans="2:7" x14ac:dyDescent="0.35">
      <c r="B5132" s="28"/>
      <c r="C5132" s="26"/>
      <c r="D5132" s="48"/>
      <c r="E5132" s="30"/>
      <c r="F5132" s="30"/>
      <c r="G5132" s="30"/>
    </row>
    <row r="5133" spans="2:7" x14ac:dyDescent="0.35">
      <c r="B5133" s="28"/>
      <c r="C5133" s="26"/>
      <c r="D5133" s="48"/>
      <c r="E5133" s="30"/>
      <c r="F5133" s="30"/>
      <c r="G5133" s="30"/>
    </row>
    <row r="5134" spans="2:7" x14ac:dyDescent="0.35">
      <c r="B5134" s="28"/>
      <c r="C5134" s="26"/>
      <c r="D5134" s="48"/>
      <c r="E5134" s="30"/>
      <c r="F5134" s="30"/>
      <c r="G5134" s="30"/>
    </row>
    <row r="5135" spans="2:7" x14ac:dyDescent="0.35">
      <c r="B5135" s="28"/>
      <c r="C5135" s="26"/>
      <c r="D5135" s="48"/>
      <c r="E5135" s="30"/>
      <c r="F5135" s="30"/>
      <c r="G5135" s="30"/>
    </row>
    <row r="5136" spans="2:7" x14ac:dyDescent="0.35">
      <c r="B5136" s="28"/>
      <c r="C5136" s="26"/>
      <c r="D5136" s="48"/>
      <c r="E5136" s="30"/>
      <c r="F5136" s="30"/>
      <c r="G5136" s="30"/>
    </row>
    <row r="5137" spans="2:7" x14ac:dyDescent="0.35">
      <c r="B5137" s="28"/>
      <c r="C5137" s="26"/>
      <c r="D5137" s="48"/>
      <c r="E5137" s="30"/>
      <c r="F5137" s="30"/>
      <c r="G5137" s="30"/>
    </row>
    <row r="5138" spans="2:7" x14ac:dyDescent="0.35">
      <c r="B5138" s="28"/>
      <c r="C5138" s="26"/>
      <c r="D5138" s="48"/>
      <c r="E5138" s="30"/>
      <c r="F5138" s="30"/>
      <c r="G5138" s="30"/>
    </row>
    <row r="5139" spans="2:7" x14ac:dyDescent="0.35">
      <c r="B5139" s="28"/>
      <c r="C5139" s="26"/>
      <c r="D5139" s="48"/>
      <c r="E5139" s="30"/>
      <c r="F5139" s="30"/>
      <c r="G5139" s="30"/>
    </row>
    <row r="5140" spans="2:7" x14ac:dyDescent="0.35">
      <c r="B5140" s="28"/>
      <c r="C5140" s="26"/>
      <c r="D5140" s="48"/>
      <c r="E5140" s="30"/>
      <c r="F5140" s="30"/>
      <c r="G5140" s="30"/>
    </row>
    <row r="5141" spans="2:7" x14ac:dyDescent="0.35">
      <c r="B5141" s="28"/>
      <c r="C5141" s="26"/>
      <c r="D5141" s="48"/>
      <c r="E5141" s="30"/>
      <c r="F5141" s="30"/>
      <c r="G5141" s="30"/>
    </row>
    <row r="5142" spans="2:7" x14ac:dyDescent="0.35">
      <c r="B5142" s="28"/>
      <c r="C5142" s="26"/>
      <c r="D5142" s="48"/>
      <c r="E5142" s="30"/>
      <c r="F5142" s="30"/>
      <c r="G5142" s="30"/>
    </row>
    <row r="5143" spans="2:7" x14ac:dyDescent="0.35">
      <c r="B5143" s="28"/>
      <c r="C5143" s="26"/>
      <c r="D5143" s="48"/>
      <c r="E5143" s="30"/>
      <c r="F5143" s="30"/>
      <c r="G5143" s="30"/>
    </row>
    <row r="5144" spans="2:7" x14ac:dyDescent="0.35">
      <c r="B5144" s="28"/>
      <c r="C5144" s="26"/>
      <c r="D5144" s="48"/>
      <c r="E5144" s="30"/>
      <c r="F5144" s="30"/>
      <c r="G5144" s="30"/>
    </row>
    <row r="5145" spans="2:7" x14ac:dyDescent="0.35">
      <c r="B5145" s="28"/>
      <c r="C5145" s="26"/>
      <c r="D5145" s="48"/>
      <c r="E5145" s="30"/>
      <c r="F5145" s="30"/>
      <c r="G5145" s="30"/>
    </row>
    <row r="5146" spans="2:7" x14ac:dyDescent="0.35">
      <c r="B5146" s="28"/>
      <c r="C5146" s="26"/>
      <c r="D5146" s="48"/>
      <c r="E5146" s="30"/>
      <c r="F5146" s="30"/>
      <c r="G5146" s="30"/>
    </row>
    <row r="5147" spans="2:7" x14ac:dyDescent="0.35">
      <c r="B5147" s="28"/>
      <c r="C5147" s="26"/>
      <c r="D5147" s="48"/>
      <c r="E5147" s="30"/>
      <c r="F5147" s="30"/>
      <c r="G5147" s="30"/>
    </row>
    <row r="5148" spans="2:7" x14ac:dyDescent="0.35">
      <c r="B5148" s="28"/>
      <c r="C5148" s="26"/>
      <c r="D5148" s="48"/>
      <c r="E5148" s="30"/>
      <c r="F5148" s="30"/>
      <c r="G5148" s="30"/>
    </row>
    <row r="5149" spans="2:7" x14ac:dyDescent="0.35">
      <c r="B5149" s="28"/>
      <c r="C5149" s="26"/>
      <c r="D5149" s="48"/>
      <c r="E5149" s="30"/>
      <c r="F5149" s="30"/>
      <c r="G5149" s="30"/>
    </row>
    <row r="5150" spans="2:7" x14ac:dyDescent="0.35">
      <c r="B5150" s="28"/>
      <c r="C5150" s="26"/>
      <c r="D5150" s="48"/>
      <c r="E5150" s="30"/>
      <c r="F5150" s="30"/>
      <c r="G5150" s="30"/>
    </row>
    <row r="5151" spans="2:7" x14ac:dyDescent="0.35">
      <c r="B5151" s="28"/>
      <c r="C5151" s="26"/>
      <c r="D5151" s="48"/>
      <c r="E5151" s="30"/>
      <c r="F5151" s="30"/>
      <c r="G5151" s="30"/>
    </row>
    <row r="5152" spans="2:7" x14ac:dyDescent="0.35">
      <c r="B5152" s="28"/>
      <c r="C5152" s="26"/>
      <c r="D5152" s="48"/>
      <c r="E5152" s="30"/>
      <c r="F5152" s="30"/>
      <c r="G5152" s="30"/>
    </row>
    <row r="5153" spans="2:7" x14ac:dyDescent="0.35">
      <c r="B5153" s="28"/>
      <c r="C5153" s="26"/>
      <c r="D5153" s="48"/>
      <c r="E5153" s="30"/>
      <c r="F5153" s="30"/>
      <c r="G5153" s="30"/>
    </row>
    <row r="5154" spans="2:7" x14ac:dyDescent="0.35">
      <c r="B5154" s="28"/>
      <c r="C5154" s="26"/>
      <c r="D5154" s="48"/>
      <c r="E5154" s="30"/>
      <c r="F5154" s="30"/>
      <c r="G5154" s="30"/>
    </row>
    <row r="5155" spans="2:7" x14ac:dyDescent="0.35">
      <c r="B5155" s="28"/>
      <c r="C5155" s="26"/>
      <c r="D5155" s="48"/>
      <c r="E5155" s="30"/>
      <c r="F5155" s="30"/>
      <c r="G5155" s="30"/>
    </row>
    <row r="5156" spans="2:7" x14ac:dyDescent="0.35">
      <c r="B5156" s="28"/>
      <c r="C5156" s="26"/>
      <c r="D5156" s="48"/>
      <c r="E5156" s="30"/>
      <c r="F5156" s="30"/>
      <c r="G5156" s="30"/>
    </row>
    <row r="5157" spans="2:7" x14ac:dyDescent="0.35">
      <c r="B5157" s="28"/>
      <c r="C5157" s="26"/>
      <c r="D5157" s="48"/>
      <c r="E5157" s="30"/>
      <c r="F5157" s="30"/>
      <c r="G5157" s="30"/>
    </row>
    <row r="5158" spans="2:7" x14ac:dyDescent="0.35">
      <c r="B5158" s="28"/>
      <c r="C5158" s="26"/>
      <c r="D5158" s="48"/>
      <c r="E5158" s="30"/>
      <c r="F5158" s="30"/>
      <c r="G5158" s="30"/>
    </row>
    <row r="5159" spans="2:7" x14ac:dyDescent="0.35">
      <c r="B5159" s="28"/>
      <c r="C5159" s="26"/>
      <c r="D5159" s="48"/>
      <c r="E5159" s="30"/>
      <c r="F5159" s="30"/>
      <c r="G5159" s="30"/>
    </row>
    <row r="5160" spans="2:7" x14ac:dyDescent="0.35">
      <c r="B5160" s="28"/>
      <c r="C5160" s="26"/>
      <c r="D5160" s="48"/>
      <c r="E5160" s="30"/>
      <c r="F5160" s="30"/>
      <c r="G5160" s="30"/>
    </row>
    <row r="5161" spans="2:7" x14ac:dyDescent="0.35">
      <c r="B5161" s="28"/>
      <c r="C5161" s="26"/>
      <c r="D5161" s="48"/>
      <c r="E5161" s="30"/>
      <c r="F5161" s="30"/>
      <c r="G5161" s="30"/>
    </row>
    <row r="5162" spans="2:7" x14ac:dyDescent="0.35">
      <c r="B5162" s="28"/>
      <c r="C5162" s="26"/>
      <c r="D5162" s="48"/>
      <c r="E5162" s="30"/>
      <c r="F5162" s="30"/>
      <c r="G5162" s="30"/>
    </row>
    <row r="5163" spans="2:7" x14ac:dyDescent="0.35">
      <c r="B5163" s="28"/>
      <c r="C5163" s="26"/>
      <c r="D5163" s="48"/>
      <c r="E5163" s="30"/>
      <c r="F5163" s="30"/>
      <c r="G5163" s="30"/>
    </row>
    <row r="5164" spans="2:7" x14ac:dyDescent="0.35">
      <c r="B5164" s="28"/>
      <c r="C5164" s="26"/>
      <c r="D5164" s="48"/>
      <c r="E5164" s="30"/>
      <c r="F5164" s="30"/>
      <c r="G5164" s="30"/>
    </row>
    <row r="5165" spans="2:7" x14ac:dyDescent="0.35">
      <c r="B5165" s="28"/>
      <c r="C5165" s="26"/>
      <c r="D5165" s="48"/>
      <c r="E5165" s="30"/>
      <c r="F5165" s="30"/>
      <c r="G5165" s="30"/>
    </row>
    <row r="5166" spans="2:7" x14ac:dyDescent="0.35">
      <c r="B5166" s="28"/>
      <c r="C5166" s="26"/>
      <c r="D5166" s="48"/>
      <c r="E5166" s="30"/>
      <c r="F5166" s="30"/>
      <c r="G5166" s="30"/>
    </row>
    <row r="5167" spans="2:7" x14ac:dyDescent="0.35">
      <c r="B5167" s="28"/>
      <c r="C5167" s="26"/>
      <c r="D5167" s="48"/>
      <c r="E5167" s="30"/>
      <c r="F5167" s="30"/>
      <c r="G5167" s="30"/>
    </row>
    <row r="5168" spans="2:7" x14ac:dyDescent="0.35">
      <c r="B5168" s="28"/>
      <c r="C5168" s="26"/>
      <c r="D5168" s="48"/>
      <c r="E5168" s="30"/>
      <c r="F5168" s="30"/>
      <c r="G5168" s="30"/>
    </row>
    <row r="5169" spans="2:7" x14ac:dyDescent="0.35">
      <c r="B5169" s="28"/>
      <c r="C5169" s="26"/>
      <c r="D5169" s="48"/>
      <c r="E5169" s="30"/>
      <c r="F5169" s="30"/>
      <c r="G5169" s="30"/>
    </row>
    <row r="5170" spans="2:7" x14ac:dyDescent="0.35">
      <c r="B5170" s="28"/>
      <c r="C5170" s="26"/>
      <c r="D5170" s="48"/>
      <c r="E5170" s="30"/>
      <c r="F5170" s="30"/>
      <c r="G5170" s="30"/>
    </row>
    <row r="5171" spans="2:7" x14ac:dyDescent="0.35">
      <c r="B5171" s="28"/>
      <c r="C5171" s="26"/>
      <c r="D5171" s="48"/>
      <c r="E5171" s="30"/>
      <c r="F5171" s="30"/>
      <c r="G5171" s="30"/>
    </row>
    <row r="5172" spans="2:7" x14ac:dyDescent="0.35">
      <c r="B5172" s="28"/>
      <c r="C5172" s="26"/>
      <c r="D5172" s="48"/>
      <c r="E5172" s="30"/>
      <c r="F5172" s="30"/>
      <c r="G5172" s="30"/>
    </row>
    <row r="5173" spans="2:7" x14ac:dyDescent="0.35">
      <c r="B5173" s="28"/>
      <c r="C5173" s="26"/>
      <c r="D5173" s="48"/>
      <c r="E5173" s="30"/>
      <c r="F5173" s="30"/>
      <c r="G5173" s="30"/>
    </row>
    <row r="5174" spans="2:7" x14ac:dyDescent="0.35">
      <c r="B5174" s="28"/>
      <c r="C5174" s="26"/>
      <c r="D5174" s="48"/>
      <c r="E5174" s="30"/>
      <c r="F5174" s="30"/>
      <c r="G5174" s="30"/>
    </row>
    <row r="5175" spans="2:7" x14ac:dyDescent="0.35">
      <c r="B5175" s="28"/>
      <c r="C5175" s="26"/>
      <c r="D5175" s="48"/>
      <c r="E5175" s="30"/>
      <c r="F5175" s="30"/>
      <c r="G5175" s="30"/>
    </row>
    <row r="5176" spans="2:7" x14ac:dyDescent="0.35">
      <c r="B5176" s="28"/>
      <c r="C5176" s="26"/>
      <c r="D5176" s="48"/>
      <c r="E5176" s="30"/>
      <c r="F5176" s="30"/>
      <c r="G5176" s="30"/>
    </row>
    <row r="5177" spans="2:7" x14ac:dyDescent="0.35">
      <c r="B5177" s="28"/>
      <c r="C5177" s="26"/>
      <c r="D5177" s="48"/>
      <c r="E5177" s="30"/>
      <c r="F5177" s="30"/>
      <c r="G5177" s="30"/>
    </row>
    <row r="5178" spans="2:7" x14ac:dyDescent="0.35">
      <c r="B5178" s="28"/>
      <c r="C5178" s="26"/>
      <c r="D5178" s="48"/>
      <c r="E5178" s="30"/>
      <c r="F5178" s="30"/>
      <c r="G5178" s="30"/>
    </row>
    <row r="5179" spans="2:7" x14ac:dyDescent="0.35">
      <c r="B5179" s="28"/>
      <c r="C5179" s="26"/>
      <c r="D5179" s="48"/>
      <c r="E5179" s="30"/>
      <c r="F5179" s="30"/>
      <c r="G5179" s="30"/>
    </row>
    <row r="5180" spans="2:7" x14ac:dyDescent="0.35">
      <c r="B5180" s="28"/>
      <c r="C5180" s="26"/>
      <c r="D5180" s="48"/>
      <c r="E5180" s="30"/>
      <c r="F5180" s="30"/>
      <c r="G5180" s="30"/>
    </row>
    <row r="5181" spans="2:7" x14ac:dyDescent="0.35">
      <c r="B5181" s="28"/>
      <c r="C5181" s="26"/>
      <c r="D5181" s="48"/>
      <c r="E5181" s="30"/>
      <c r="F5181" s="30"/>
      <c r="G5181" s="30"/>
    </row>
    <row r="5182" spans="2:7" x14ac:dyDescent="0.35">
      <c r="B5182" s="28"/>
      <c r="C5182" s="26"/>
      <c r="D5182" s="48"/>
      <c r="E5182" s="30"/>
      <c r="F5182" s="30"/>
      <c r="G5182" s="30"/>
    </row>
    <row r="5183" spans="2:7" x14ac:dyDescent="0.35">
      <c r="B5183" s="28"/>
      <c r="C5183" s="26"/>
      <c r="D5183" s="48"/>
      <c r="E5183" s="30"/>
      <c r="F5183" s="30"/>
      <c r="G5183" s="30"/>
    </row>
    <row r="5184" spans="2:7" x14ac:dyDescent="0.35">
      <c r="B5184" s="28"/>
      <c r="C5184" s="26"/>
      <c r="D5184" s="48"/>
      <c r="E5184" s="30"/>
      <c r="F5184" s="30"/>
      <c r="G5184" s="30"/>
    </row>
    <row r="5185" spans="2:7" x14ac:dyDescent="0.35">
      <c r="B5185" s="28"/>
      <c r="C5185" s="26"/>
      <c r="D5185" s="48"/>
      <c r="E5185" s="30"/>
      <c r="F5185" s="30"/>
      <c r="G5185" s="30"/>
    </row>
    <row r="5186" spans="2:7" x14ac:dyDescent="0.35">
      <c r="B5186" s="28"/>
      <c r="C5186" s="26"/>
      <c r="D5186" s="48"/>
      <c r="E5186" s="30"/>
      <c r="F5186" s="30"/>
      <c r="G5186" s="30"/>
    </row>
    <row r="5187" spans="2:7" x14ac:dyDescent="0.35">
      <c r="B5187" s="28"/>
      <c r="C5187" s="26"/>
      <c r="D5187" s="48"/>
      <c r="E5187" s="30"/>
      <c r="F5187" s="30"/>
      <c r="G5187" s="30"/>
    </row>
    <row r="5188" spans="2:7" x14ac:dyDescent="0.35">
      <c r="B5188" s="28"/>
      <c r="C5188" s="26"/>
      <c r="D5188" s="48"/>
      <c r="E5188" s="30"/>
      <c r="F5188" s="30"/>
      <c r="G5188" s="30"/>
    </row>
    <row r="5189" spans="2:7" x14ac:dyDescent="0.35">
      <c r="B5189" s="28"/>
      <c r="C5189" s="26"/>
      <c r="D5189" s="48"/>
      <c r="E5189" s="30"/>
      <c r="F5189" s="30"/>
      <c r="G5189" s="30"/>
    </row>
    <row r="5190" spans="2:7" x14ac:dyDescent="0.35">
      <c r="B5190" s="28"/>
      <c r="C5190" s="26"/>
      <c r="D5190" s="48"/>
      <c r="E5190" s="30"/>
      <c r="F5190" s="30"/>
      <c r="G5190" s="30"/>
    </row>
    <row r="5191" spans="2:7" x14ac:dyDescent="0.35">
      <c r="B5191" s="28"/>
      <c r="C5191" s="26"/>
      <c r="D5191" s="48"/>
      <c r="E5191" s="30"/>
      <c r="F5191" s="30"/>
      <c r="G5191" s="30"/>
    </row>
    <row r="5192" spans="2:7" x14ac:dyDescent="0.35">
      <c r="B5192" s="28"/>
      <c r="C5192" s="26"/>
      <c r="D5192" s="48"/>
      <c r="E5192" s="30"/>
      <c r="F5192" s="30"/>
      <c r="G5192" s="30"/>
    </row>
    <row r="5193" spans="2:7" x14ac:dyDescent="0.35">
      <c r="B5193" s="28"/>
      <c r="C5193" s="26"/>
      <c r="D5193" s="48"/>
      <c r="E5193" s="30"/>
      <c r="F5193" s="30"/>
      <c r="G5193" s="30"/>
    </row>
    <row r="5194" spans="2:7" x14ac:dyDescent="0.35">
      <c r="B5194" s="28"/>
      <c r="C5194" s="26"/>
      <c r="D5194" s="48"/>
      <c r="E5194" s="30"/>
      <c r="F5194" s="30"/>
      <c r="G5194" s="30"/>
    </row>
    <row r="5195" spans="2:7" x14ac:dyDescent="0.35">
      <c r="B5195" s="28"/>
      <c r="C5195" s="26"/>
      <c r="D5195" s="48"/>
      <c r="E5195" s="30"/>
      <c r="F5195" s="30"/>
      <c r="G5195" s="30"/>
    </row>
    <row r="5196" spans="2:7" x14ac:dyDescent="0.35">
      <c r="B5196" s="28"/>
      <c r="C5196" s="26"/>
      <c r="D5196" s="48"/>
      <c r="E5196" s="30"/>
      <c r="F5196" s="30"/>
      <c r="G5196" s="30"/>
    </row>
    <row r="5197" spans="2:7" x14ac:dyDescent="0.35">
      <c r="B5197" s="28"/>
      <c r="C5197" s="26"/>
      <c r="D5197" s="48"/>
      <c r="E5197" s="30"/>
      <c r="F5197" s="30"/>
      <c r="G5197" s="30"/>
    </row>
    <row r="5198" spans="2:7" x14ac:dyDescent="0.35">
      <c r="B5198" s="28"/>
      <c r="C5198" s="26"/>
      <c r="D5198" s="48"/>
      <c r="E5198" s="30"/>
      <c r="F5198" s="30"/>
      <c r="G5198" s="30"/>
    </row>
    <row r="5199" spans="2:7" x14ac:dyDescent="0.35">
      <c r="B5199" s="28"/>
      <c r="C5199" s="26"/>
      <c r="D5199" s="48"/>
      <c r="E5199" s="30"/>
      <c r="F5199" s="30"/>
      <c r="G5199" s="30"/>
    </row>
    <row r="5200" spans="2:7" x14ac:dyDescent="0.35">
      <c r="B5200" s="28"/>
      <c r="C5200" s="26"/>
      <c r="D5200" s="48"/>
      <c r="E5200" s="30"/>
      <c r="F5200" s="30"/>
      <c r="G5200" s="30"/>
    </row>
    <row r="5201" spans="2:7" x14ac:dyDescent="0.35">
      <c r="B5201" s="28"/>
      <c r="C5201" s="26"/>
      <c r="D5201" s="48"/>
      <c r="E5201" s="30"/>
      <c r="F5201" s="30"/>
      <c r="G5201" s="30"/>
    </row>
    <row r="5202" spans="2:7" x14ac:dyDescent="0.35">
      <c r="B5202" s="28"/>
      <c r="C5202" s="26"/>
      <c r="D5202" s="48"/>
      <c r="E5202" s="30"/>
      <c r="F5202" s="30"/>
      <c r="G5202" s="30"/>
    </row>
    <row r="5203" spans="2:7" x14ac:dyDescent="0.35">
      <c r="B5203" s="28"/>
      <c r="C5203" s="26"/>
      <c r="D5203" s="48"/>
      <c r="E5203" s="30"/>
      <c r="F5203" s="30"/>
      <c r="G5203" s="30"/>
    </row>
    <row r="5204" spans="2:7" x14ac:dyDescent="0.35">
      <c r="B5204" s="28"/>
      <c r="C5204" s="26"/>
      <c r="D5204" s="48"/>
      <c r="E5204" s="30"/>
      <c r="F5204" s="30"/>
      <c r="G5204" s="30"/>
    </row>
    <row r="5205" spans="2:7" x14ac:dyDescent="0.35">
      <c r="B5205" s="28"/>
      <c r="C5205" s="26"/>
      <c r="D5205" s="48"/>
      <c r="E5205" s="30"/>
      <c r="F5205" s="30"/>
      <c r="G5205" s="30"/>
    </row>
    <row r="5206" spans="2:7" x14ac:dyDescent="0.35">
      <c r="B5206" s="28"/>
      <c r="C5206" s="26"/>
      <c r="D5206" s="48"/>
      <c r="E5206" s="30"/>
      <c r="F5206" s="30"/>
      <c r="G5206" s="30"/>
    </row>
    <row r="5207" spans="2:7" x14ac:dyDescent="0.35">
      <c r="B5207" s="28"/>
      <c r="C5207" s="26"/>
      <c r="D5207" s="48"/>
      <c r="E5207" s="30"/>
      <c r="F5207" s="30"/>
      <c r="G5207" s="30"/>
    </row>
    <row r="5208" spans="2:7" x14ac:dyDescent="0.35">
      <c r="B5208" s="28"/>
      <c r="C5208" s="26"/>
      <c r="D5208" s="48"/>
      <c r="E5208" s="30"/>
      <c r="F5208" s="30"/>
      <c r="G5208" s="30"/>
    </row>
    <row r="5209" spans="2:7" x14ac:dyDescent="0.35">
      <c r="B5209" s="28"/>
      <c r="C5209" s="26"/>
      <c r="D5209" s="48"/>
      <c r="E5209" s="30"/>
      <c r="F5209" s="30"/>
      <c r="G5209" s="30"/>
    </row>
    <row r="5210" spans="2:7" x14ac:dyDescent="0.35">
      <c r="B5210" s="28"/>
      <c r="C5210" s="26"/>
      <c r="D5210" s="48"/>
      <c r="E5210" s="30"/>
      <c r="F5210" s="30"/>
      <c r="G5210" s="30"/>
    </row>
    <row r="5211" spans="2:7" x14ac:dyDescent="0.35">
      <c r="B5211" s="28"/>
      <c r="C5211" s="26"/>
      <c r="D5211" s="48"/>
      <c r="E5211" s="30"/>
      <c r="F5211" s="30"/>
      <c r="G5211" s="30"/>
    </row>
    <row r="5212" spans="2:7" x14ac:dyDescent="0.35">
      <c r="B5212" s="28"/>
      <c r="C5212" s="26"/>
      <c r="D5212" s="48"/>
      <c r="E5212" s="30"/>
      <c r="F5212" s="30"/>
      <c r="G5212" s="30"/>
    </row>
    <row r="5213" spans="2:7" x14ac:dyDescent="0.35">
      <c r="B5213" s="28"/>
      <c r="C5213" s="26"/>
      <c r="D5213" s="48"/>
      <c r="E5213" s="30"/>
      <c r="F5213" s="30"/>
      <c r="G5213" s="30"/>
    </row>
    <row r="5214" spans="2:7" x14ac:dyDescent="0.35">
      <c r="B5214" s="28"/>
      <c r="C5214" s="26"/>
      <c r="D5214" s="48"/>
      <c r="E5214" s="30"/>
      <c r="F5214" s="30"/>
      <c r="G5214" s="30"/>
    </row>
    <row r="5215" spans="2:7" x14ac:dyDescent="0.35">
      <c r="B5215" s="28"/>
      <c r="C5215" s="26"/>
      <c r="D5215" s="48"/>
      <c r="E5215" s="30"/>
      <c r="F5215" s="30"/>
      <c r="G5215" s="30"/>
    </row>
    <row r="5216" spans="2:7" x14ac:dyDescent="0.35">
      <c r="B5216" s="28"/>
      <c r="C5216" s="26"/>
      <c r="D5216" s="48"/>
      <c r="E5216" s="30"/>
      <c r="F5216" s="30"/>
      <c r="G5216" s="30"/>
    </row>
    <row r="5217" spans="2:7" x14ac:dyDescent="0.35">
      <c r="B5217" s="28"/>
      <c r="C5217" s="26"/>
      <c r="D5217" s="48"/>
      <c r="E5217" s="30"/>
      <c r="F5217" s="30"/>
      <c r="G5217" s="30"/>
    </row>
    <row r="5218" spans="2:7" x14ac:dyDescent="0.35">
      <c r="B5218" s="28"/>
      <c r="C5218" s="26"/>
      <c r="D5218" s="48"/>
      <c r="E5218" s="30"/>
      <c r="F5218" s="30"/>
      <c r="G5218" s="30"/>
    </row>
    <row r="5219" spans="2:7" x14ac:dyDescent="0.35">
      <c r="B5219" s="28"/>
      <c r="C5219" s="26"/>
      <c r="D5219" s="48"/>
      <c r="E5219" s="30"/>
      <c r="F5219" s="30"/>
      <c r="G5219" s="30"/>
    </row>
    <row r="5220" spans="2:7" x14ac:dyDescent="0.35">
      <c r="B5220" s="28"/>
      <c r="C5220" s="26"/>
      <c r="D5220" s="48"/>
      <c r="E5220" s="30"/>
      <c r="F5220" s="30"/>
      <c r="G5220" s="30"/>
    </row>
    <row r="5221" spans="2:7" x14ac:dyDescent="0.35">
      <c r="B5221" s="28"/>
      <c r="C5221" s="26"/>
      <c r="D5221" s="48"/>
      <c r="E5221" s="30"/>
      <c r="F5221" s="30"/>
      <c r="G5221" s="30"/>
    </row>
    <row r="5222" spans="2:7" x14ac:dyDescent="0.35">
      <c r="B5222" s="28"/>
      <c r="C5222" s="26"/>
      <c r="D5222" s="48"/>
      <c r="E5222" s="30"/>
      <c r="F5222" s="30"/>
      <c r="G5222" s="30"/>
    </row>
    <row r="5223" spans="2:7" x14ac:dyDescent="0.35">
      <c r="B5223" s="28"/>
      <c r="C5223" s="26"/>
      <c r="D5223" s="48"/>
      <c r="E5223" s="30"/>
      <c r="F5223" s="30"/>
      <c r="G5223" s="30"/>
    </row>
    <row r="5224" spans="2:7" x14ac:dyDescent="0.35">
      <c r="B5224" s="28"/>
      <c r="C5224" s="26"/>
      <c r="D5224" s="48"/>
      <c r="E5224" s="30"/>
      <c r="F5224" s="30"/>
      <c r="G5224" s="30"/>
    </row>
    <row r="5225" spans="2:7" x14ac:dyDescent="0.35">
      <c r="B5225" s="28"/>
      <c r="C5225" s="26"/>
      <c r="D5225" s="48"/>
      <c r="E5225" s="30"/>
      <c r="F5225" s="30"/>
      <c r="G5225" s="30"/>
    </row>
    <row r="5226" spans="2:7" x14ac:dyDescent="0.35">
      <c r="B5226" s="28"/>
      <c r="C5226" s="26"/>
      <c r="D5226" s="48"/>
      <c r="E5226" s="30"/>
      <c r="F5226" s="30"/>
      <c r="G5226" s="30"/>
    </row>
    <row r="5227" spans="2:7" x14ac:dyDescent="0.35">
      <c r="B5227" s="28"/>
      <c r="C5227" s="26"/>
      <c r="D5227" s="48"/>
      <c r="E5227" s="30"/>
      <c r="F5227" s="30"/>
      <c r="G5227" s="30"/>
    </row>
    <row r="5228" spans="2:7" x14ac:dyDescent="0.35">
      <c r="B5228" s="28"/>
      <c r="C5228" s="26"/>
      <c r="D5228" s="48"/>
      <c r="E5228" s="30"/>
      <c r="F5228" s="30"/>
      <c r="G5228" s="30"/>
    </row>
    <row r="5229" spans="2:7" x14ac:dyDescent="0.35">
      <c r="B5229" s="28"/>
      <c r="C5229" s="26"/>
      <c r="D5229" s="48"/>
      <c r="E5229" s="30"/>
      <c r="F5229" s="30"/>
      <c r="G5229" s="30"/>
    </row>
    <row r="5230" spans="2:7" x14ac:dyDescent="0.35">
      <c r="B5230" s="28"/>
      <c r="C5230" s="26"/>
      <c r="D5230" s="48"/>
      <c r="E5230" s="30"/>
      <c r="F5230" s="30"/>
      <c r="G5230" s="30"/>
    </row>
    <row r="5231" spans="2:7" x14ac:dyDescent="0.35">
      <c r="B5231" s="28"/>
      <c r="C5231" s="26"/>
      <c r="D5231" s="48"/>
      <c r="E5231" s="30"/>
      <c r="F5231" s="30"/>
      <c r="G5231" s="30"/>
    </row>
    <row r="5232" spans="2:7" x14ac:dyDescent="0.35">
      <c r="B5232" s="28"/>
      <c r="C5232" s="26"/>
      <c r="D5232" s="48"/>
      <c r="E5232" s="30"/>
      <c r="F5232" s="30"/>
      <c r="G5232" s="30"/>
    </row>
    <row r="5233" spans="2:7" x14ac:dyDescent="0.35">
      <c r="B5233" s="28"/>
      <c r="C5233" s="26"/>
      <c r="D5233" s="48"/>
      <c r="E5233" s="30"/>
      <c r="F5233" s="30"/>
      <c r="G5233" s="30"/>
    </row>
    <row r="5234" spans="2:7" x14ac:dyDescent="0.35">
      <c r="B5234" s="28"/>
      <c r="C5234" s="26"/>
      <c r="D5234" s="48"/>
      <c r="E5234" s="30"/>
      <c r="F5234" s="30"/>
      <c r="G5234" s="30"/>
    </row>
    <row r="5235" spans="2:7" x14ac:dyDescent="0.35">
      <c r="B5235" s="28"/>
      <c r="C5235" s="26"/>
      <c r="D5235" s="48"/>
      <c r="E5235" s="30"/>
      <c r="F5235" s="30"/>
      <c r="G5235" s="30"/>
    </row>
    <row r="5236" spans="2:7" x14ac:dyDescent="0.35">
      <c r="B5236" s="28"/>
      <c r="C5236" s="26"/>
      <c r="D5236" s="48"/>
      <c r="E5236" s="30"/>
      <c r="F5236" s="30"/>
      <c r="G5236" s="30"/>
    </row>
    <row r="5237" spans="2:7" x14ac:dyDescent="0.35">
      <c r="B5237" s="28"/>
      <c r="C5237" s="26"/>
      <c r="D5237" s="48"/>
      <c r="E5237" s="30"/>
      <c r="F5237" s="30"/>
      <c r="G5237" s="30"/>
    </row>
    <row r="5238" spans="2:7" x14ac:dyDescent="0.35">
      <c r="B5238" s="28"/>
      <c r="C5238" s="26"/>
      <c r="D5238" s="48"/>
      <c r="E5238" s="30"/>
      <c r="F5238" s="30"/>
      <c r="G5238" s="30"/>
    </row>
    <row r="5239" spans="2:7" x14ac:dyDescent="0.35">
      <c r="B5239" s="28"/>
      <c r="C5239" s="26"/>
      <c r="D5239" s="48"/>
      <c r="E5239" s="30"/>
      <c r="F5239" s="30"/>
      <c r="G5239" s="30"/>
    </row>
    <row r="5240" spans="2:7" x14ac:dyDescent="0.35">
      <c r="B5240" s="28"/>
      <c r="C5240" s="26"/>
      <c r="D5240" s="48"/>
      <c r="E5240" s="30"/>
      <c r="F5240" s="30"/>
      <c r="G5240" s="30"/>
    </row>
    <row r="5241" spans="2:7" x14ac:dyDescent="0.35">
      <c r="B5241" s="28"/>
      <c r="C5241" s="26"/>
      <c r="D5241" s="48"/>
      <c r="E5241" s="30"/>
      <c r="F5241" s="30"/>
      <c r="G5241" s="30"/>
    </row>
    <row r="5242" spans="2:7" x14ac:dyDescent="0.35">
      <c r="B5242" s="28"/>
      <c r="C5242" s="26"/>
      <c r="D5242" s="48"/>
      <c r="E5242" s="30"/>
      <c r="F5242" s="30"/>
      <c r="G5242" s="30"/>
    </row>
    <row r="5243" spans="2:7" x14ac:dyDescent="0.35">
      <c r="B5243" s="28"/>
      <c r="C5243" s="26"/>
      <c r="D5243" s="48"/>
      <c r="E5243" s="30"/>
      <c r="F5243" s="30"/>
      <c r="G5243" s="30"/>
    </row>
    <row r="5244" spans="2:7" x14ac:dyDescent="0.35">
      <c r="B5244" s="28"/>
      <c r="C5244" s="26"/>
      <c r="D5244" s="48"/>
      <c r="E5244" s="30"/>
      <c r="F5244" s="30"/>
      <c r="G5244" s="30"/>
    </row>
    <row r="5245" spans="2:7" x14ac:dyDescent="0.35">
      <c r="B5245" s="28"/>
      <c r="C5245" s="26"/>
      <c r="D5245" s="48"/>
      <c r="E5245" s="30"/>
      <c r="F5245" s="30"/>
      <c r="G5245" s="30"/>
    </row>
    <row r="5246" spans="2:7" x14ac:dyDescent="0.35">
      <c r="B5246" s="28"/>
      <c r="C5246" s="26"/>
      <c r="D5246" s="48"/>
      <c r="E5246" s="30"/>
      <c r="F5246" s="30"/>
      <c r="G5246" s="30"/>
    </row>
    <row r="5247" spans="2:7" x14ac:dyDescent="0.35">
      <c r="B5247" s="28"/>
      <c r="C5247" s="26"/>
      <c r="D5247" s="48"/>
      <c r="E5247" s="30"/>
      <c r="F5247" s="30"/>
      <c r="G5247" s="30"/>
    </row>
    <row r="5248" spans="2:7" x14ac:dyDescent="0.35">
      <c r="B5248" s="28"/>
      <c r="C5248" s="26"/>
      <c r="D5248" s="48"/>
      <c r="E5248" s="30"/>
      <c r="F5248" s="30"/>
      <c r="G5248" s="30"/>
    </row>
    <row r="5249" spans="2:7" x14ac:dyDescent="0.35">
      <c r="B5249" s="28"/>
      <c r="C5249" s="26"/>
      <c r="D5249" s="48"/>
      <c r="E5249" s="30"/>
      <c r="F5249" s="30"/>
      <c r="G5249" s="30"/>
    </row>
    <row r="5250" spans="2:7" x14ac:dyDescent="0.35">
      <c r="B5250" s="28"/>
      <c r="C5250" s="26"/>
      <c r="D5250" s="48"/>
      <c r="E5250" s="30"/>
      <c r="F5250" s="30"/>
      <c r="G5250" s="30"/>
    </row>
    <row r="5251" spans="2:7" x14ac:dyDescent="0.35">
      <c r="B5251" s="28"/>
      <c r="C5251" s="26"/>
      <c r="D5251" s="48"/>
      <c r="E5251" s="30"/>
      <c r="F5251" s="30"/>
      <c r="G5251" s="30"/>
    </row>
    <row r="5252" spans="2:7" x14ac:dyDescent="0.35">
      <c r="B5252" s="28"/>
      <c r="C5252" s="26"/>
      <c r="D5252" s="48"/>
      <c r="E5252" s="30"/>
      <c r="F5252" s="30"/>
      <c r="G5252" s="30"/>
    </row>
    <row r="5253" spans="2:7" x14ac:dyDescent="0.35">
      <c r="B5253" s="28"/>
      <c r="C5253" s="26"/>
      <c r="D5253" s="48"/>
      <c r="E5253" s="30"/>
      <c r="F5253" s="30"/>
      <c r="G5253" s="30"/>
    </row>
    <row r="5254" spans="2:7" x14ac:dyDescent="0.35">
      <c r="B5254" s="28"/>
      <c r="C5254" s="26"/>
      <c r="D5254" s="48"/>
      <c r="E5254" s="30"/>
      <c r="F5254" s="30"/>
      <c r="G5254" s="30"/>
    </row>
    <row r="5255" spans="2:7" x14ac:dyDescent="0.35">
      <c r="B5255" s="28"/>
      <c r="C5255" s="26"/>
      <c r="D5255" s="48"/>
      <c r="E5255" s="30"/>
      <c r="F5255" s="30"/>
      <c r="G5255" s="30"/>
    </row>
    <row r="5256" spans="2:7" x14ac:dyDescent="0.35">
      <c r="B5256" s="28"/>
      <c r="C5256" s="26"/>
      <c r="D5256" s="48"/>
      <c r="E5256" s="30"/>
      <c r="F5256" s="30"/>
      <c r="G5256" s="30"/>
    </row>
    <row r="5257" spans="2:7" x14ac:dyDescent="0.35">
      <c r="B5257" s="28"/>
      <c r="C5257" s="26"/>
      <c r="D5257" s="48"/>
      <c r="E5257" s="30"/>
      <c r="F5257" s="30"/>
      <c r="G5257" s="30"/>
    </row>
    <row r="5258" spans="2:7" x14ac:dyDescent="0.35">
      <c r="B5258" s="28"/>
      <c r="C5258" s="26"/>
      <c r="D5258" s="48"/>
      <c r="E5258" s="30"/>
      <c r="F5258" s="30"/>
      <c r="G5258" s="30"/>
    </row>
    <row r="5259" spans="2:7" x14ac:dyDescent="0.35">
      <c r="B5259" s="28"/>
      <c r="C5259" s="26"/>
      <c r="D5259" s="48"/>
      <c r="E5259" s="30"/>
      <c r="F5259" s="30"/>
      <c r="G5259" s="30"/>
    </row>
    <row r="5260" spans="2:7" x14ac:dyDescent="0.35">
      <c r="B5260" s="28"/>
      <c r="C5260" s="26"/>
      <c r="D5260" s="48"/>
      <c r="E5260" s="30"/>
      <c r="F5260" s="30"/>
      <c r="G5260" s="30"/>
    </row>
    <row r="5261" spans="2:7" x14ac:dyDescent="0.35">
      <c r="B5261" s="28"/>
      <c r="C5261" s="26"/>
      <c r="D5261" s="48"/>
      <c r="E5261" s="30"/>
      <c r="F5261" s="30"/>
      <c r="G5261" s="30"/>
    </row>
    <row r="5262" spans="2:7" x14ac:dyDescent="0.35">
      <c r="B5262" s="28"/>
      <c r="C5262" s="26"/>
      <c r="D5262" s="48"/>
      <c r="E5262" s="30"/>
      <c r="F5262" s="30"/>
      <c r="G5262" s="30"/>
    </row>
    <row r="5263" spans="2:7" x14ac:dyDescent="0.35">
      <c r="B5263" s="28"/>
      <c r="C5263" s="26"/>
      <c r="D5263" s="48"/>
      <c r="E5263" s="30"/>
      <c r="F5263" s="30"/>
      <c r="G5263" s="30"/>
    </row>
    <row r="5264" spans="2:7" x14ac:dyDescent="0.35">
      <c r="B5264" s="28"/>
      <c r="C5264" s="26"/>
      <c r="D5264" s="48"/>
      <c r="E5264" s="30"/>
      <c r="F5264" s="30"/>
      <c r="G5264" s="30"/>
    </row>
    <row r="5265" spans="2:7" x14ac:dyDescent="0.35">
      <c r="B5265" s="28"/>
      <c r="C5265" s="26"/>
      <c r="D5265" s="48"/>
      <c r="E5265" s="30"/>
      <c r="F5265" s="30"/>
      <c r="G5265" s="30"/>
    </row>
    <row r="5266" spans="2:7" x14ac:dyDescent="0.35">
      <c r="B5266" s="28"/>
      <c r="C5266" s="26"/>
      <c r="D5266" s="48"/>
      <c r="E5266" s="30"/>
      <c r="F5266" s="30"/>
      <c r="G5266" s="30"/>
    </row>
    <row r="5267" spans="2:7" x14ac:dyDescent="0.35">
      <c r="B5267" s="28"/>
      <c r="C5267" s="26"/>
      <c r="D5267" s="48"/>
      <c r="E5267" s="30"/>
      <c r="F5267" s="30"/>
      <c r="G5267" s="30"/>
    </row>
    <row r="5268" spans="2:7" x14ac:dyDescent="0.35">
      <c r="B5268" s="28"/>
      <c r="C5268" s="26"/>
      <c r="D5268" s="48"/>
      <c r="E5268" s="30"/>
      <c r="F5268" s="30"/>
      <c r="G5268" s="30"/>
    </row>
    <row r="5269" spans="2:7" x14ac:dyDescent="0.35">
      <c r="B5269" s="28"/>
      <c r="C5269" s="26"/>
      <c r="D5269" s="48"/>
      <c r="E5269" s="30"/>
      <c r="F5269" s="30"/>
      <c r="G5269" s="30"/>
    </row>
    <row r="5270" spans="2:7" x14ac:dyDescent="0.35">
      <c r="B5270" s="28"/>
      <c r="C5270" s="26"/>
      <c r="D5270" s="48"/>
      <c r="E5270" s="30"/>
      <c r="F5270" s="30"/>
      <c r="G5270" s="30"/>
    </row>
    <row r="5271" spans="2:7" x14ac:dyDescent="0.35">
      <c r="B5271" s="28"/>
      <c r="C5271" s="26"/>
      <c r="D5271" s="48"/>
      <c r="E5271" s="30"/>
      <c r="F5271" s="30"/>
      <c r="G5271" s="30"/>
    </row>
    <row r="5272" spans="2:7" x14ac:dyDescent="0.35">
      <c r="B5272" s="28"/>
      <c r="C5272" s="26"/>
      <c r="D5272" s="48"/>
      <c r="E5272" s="30"/>
      <c r="F5272" s="30"/>
      <c r="G5272" s="30"/>
    </row>
    <row r="5273" spans="2:7" x14ac:dyDescent="0.35">
      <c r="B5273" s="28"/>
      <c r="C5273" s="26"/>
      <c r="D5273" s="48"/>
      <c r="E5273" s="30"/>
      <c r="F5273" s="30"/>
      <c r="G5273" s="30"/>
    </row>
    <row r="5274" spans="2:7" x14ac:dyDescent="0.35">
      <c r="B5274" s="28"/>
      <c r="C5274" s="26"/>
      <c r="D5274" s="48"/>
      <c r="E5274" s="30"/>
      <c r="F5274" s="30"/>
      <c r="G5274" s="30"/>
    </row>
    <row r="5275" spans="2:7" x14ac:dyDescent="0.35">
      <c r="B5275" s="28"/>
      <c r="C5275" s="26"/>
      <c r="D5275" s="48"/>
      <c r="E5275" s="30"/>
      <c r="F5275" s="30"/>
      <c r="G5275" s="30"/>
    </row>
    <row r="5276" spans="2:7" x14ac:dyDescent="0.35">
      <c r="B5276" s="28"/>
      <c r="C5276" s="26"/>
      <c r="D5276" s="48"/>
      <c r="E5276" s="30"/>
      <c r="F5276" s="30"/>
      <c r="G5276" s="30"/>
    </row>
    <row r="5277" spans="2:7" x14ac:dyDescent="0.35">
      <c r="B5277" s="28"/>
      <c r="C5277" s="26"/>
      <c r="D5277" s="48"/>
      <c r="E5277" s="30"/>
      <c r="F5277" s="30"/>
      <c r="G5277" s="30"/>
    </row>
    <row r="5278" spans="2:7" x14ac:dyDescent="0.35">
      <c r="B5278" s="28"/>
      <c r="C5278" s="26"/>
      <c r="D5278" s="48"/>
      <c r="E5278" s="30"/>
      <c r="F5278" s="30"/>
      <c r="G5278" s="30"/>
    </row>
    <row r="5279" spans="2:7" x14ac:dyDescent="0.35">
      <c r="B5279" s="28"/>
      <c r="C5279" s="26"/>
      <c r="D5279" s="48"/>
      <c r="E5279" s="30"/>
      <c r="F5279" s="30"/>
      <c r="G5279" s="30"/>
    </row>
    <row r="5280" spans="2:7" x14ac:dyDescent="0.35">
      <c r="B5280" s="28"/>
      <c r="C5280" s="26"/>
      <c r="D5280" s="48"/>
      <c r="E5280" s="30"/>
      <c r="F5280" s="30"/>
      <c r="G5280" s="30"/>
    </row>
    <row r="5281" spans="2:7" x14ac:dyDescent="0.35">
      <c r="B5281" s="28"/>
      <c r="C5281" s="26"/>
      <c r="D5281" s="48"/>
      <c r="E5281" s="30"/>
      <c r="F5281" s="30"/>
      <c r="G5281" s="30"/>
    </row>
    <row r="5282" spans="2:7" x14ac:dyDescent="0.35">
      <c r="B5282" s="28"/>
      <c r="C5282" s="26"/>
      <c r="D5282" s="48"/>
      <c r="E5282" s="30"/>
      <c r="F5282" s="30"/>
      <c r="G5282" s="30"/>
    </row>
    <row r="5283" spans="2:7" x14ac:dyDescent="0.35">
      <c r="B5283" s="28"/>
      <c r="C5283" s="26"/>
      <c r="D5283" s="48"/>
      <c r="E5283" s="30"/>
      <c r="F5283" s="30"/>
      <c r="G5283" s="30"/>
    </row>
    <row r="5284" spans="2:7" x14ac:dyDescent="0.35">
      <c r="B5284" s="28"/>
      <c r="C5284" s="26"/>
      <c r="D5284" s="48"/>
      <c r="E5284" s="30"/>
      <c r="F5284" s="30"/>
      <c r="G5284" s="30"/>
    </row>
    <row r="5285" spans="2:7" x14ac:dyDescent="0.35">
      <c r="B5285" s="28"/>
      <c r="C5285" s="26"/>
      <c r="D5285" s="48"/>
      <c r="E5285" s="30"/>
      <c r="F5285" s="30"/>
      <c r="G5285" s="30"/>
    </row>
    <row r="5286" spans="2:7" x14ac:dyDescent="0.35">
      <c r="B5286" s="28"/>
      <c r="C5286" s="26"/>
      <c r="D5286" s="48"/>
      <c r="E5286" s="30"/>
      <c r="F5286" s="30"/>
      <c r="G5286" s="30"/>
    </row>
    <row r="5287" spans="2:7" x14ac:dyDescent="0.35">
      <c r="B5287" s="28"/>
      <c r="C5287" s="26"/>
      <c r="D5287" s="48"/>
      <c r="E5287" s="30"/>
      <c r="F5287" s="30"/>
      <c r="G5287" s="30"/>
    </row>
    <row r="5288" spans="2:7" x14ac:dyDescent="0.35">
      <c r="B5288" s="28"/>
      <c r="C5288" s="26"/>
      <c r="D5288" s="48"/>
      <c r="E5288" s="30"/>
      <c r="F5288" s="30"/>
      <c r="G5288" s="30"/>
    </row>
    <row r="5289" spans="2:7" x14ac:dyDescent="0.35">
      <c r="B5289" s="28"/>
      <c r="C5289" s="26"/>
      <c r="D5289" s="48"/>
      <c r="E5289" s="30"/>
      <c r="F5289" s="30"/>
      <c r="G5289" s="30"/>
    </row>
    <row r="5290" spans="2:7" x14ac:dyDescent="0.35">
      <c r="B5290" s="28"/>
      <c r="C5290" s="26"/>
      <c r="D5290" s="48"/>
      <c r="E5290" s="30"/>
      <c r="F5290" s="30"/>
      <c r="G5290" s="30"/>
    </row>
    <row r="5291" spans="2:7" x14ac:dyDescent="0.35">
      <c r="B5291" s="28"/>
      <c r="C5291" s="26"/>
      <c r="D5291" s="48"/>
      <c r="E5291" s="30"/>
      <c r="F5291" s="30"/>
      <c r="G5291" s="30"/>
    </row>
    <row r="5292" spans="2:7" x14ac:dyDescent="0.35">
      <c r="B5292" s="28"/>
      <c r="C5292" s="26"/>
      <c r="D5292" s="48"/>
      <c r="E5292" s="30"/>
      <c r="F5292" s="30"/>
      <c r="G5292" s="30"/>
    </row>
    <row r="5293" spans="2:7" x14ac:dyDescent="0.35">
      <c r="B5293" s="28"/>
      <c r="C5293" s="26"/>
      <c r="D5293" s="48"/>
      <c r="E5293" s="30"/>
      <c r="F5293" s="30"/>
      <c r="G5293" s="30"/>
    </row>
    <row r="5294" spans="2:7" x14ac:dyDescent="0.35">
      <c r="B5294" s="28"/>
      <c r="C5294" s="26"/>
      <c r="D5294" s="48"/>
      <c r="E5294" s="30"/>
      <c r="F5294" s="30"/>
      <c r="G5294" s="30"/>
    </row>
    <row r="5295" spans="2:7" x14ac:dyDescent="0.35">
      <c r="B5295" s="28"/>
      <c r="C5295" s="26"/>
      <c r="D5295" s="48"/>
      <c r="E5295" s="30"/>
      <c r="F5295" s="30"/>
      <c r="G5295" s="30"/>
    </row>
    <row r="5296" spans="2:7" x14ac:dyDescent="0.35">
      <c r="B5296" s="28"/>
      <c r="C5296" s="26"/>
      <c r="D5296" s="48"/>
      <c r="E5296" s="30"/>
      <c r="F5296" s="30"/>
      <c r="G5296" s="30"/>
    </row>
    <row r="5297" spans="2:7" x14ac:dyDescent="0.35">
      <c r="B5297" s="28"/>
      <c r="C5297" s="26"/>
      <c r="D5297" s="48"/>
      <c r="E5297" s="30"/>
      <c r="F5297" s="30"/>
      <c r="G5297" s="30"/>
    </row>
    <row r="5298" spans="2:7" x14ac:dyDescent="0.35">
      <c r="B5298" s="28"/>
      <c r="C5298" s="26"/>
      <c r="D5298" s="48"/>
      <c r="E5298" s="30"/>
      <c r="F5298" s="30"/>
      <c r="G5298" s="30"/>
    </row>
    <row r="5299" spans="2:7" x14ac:dyDescent="0.35">
      <c r="B5299" s="28"/>
      <c r="C5299" s="26"/>
      <c r="D5299" s="48"/>
      <c r="E5299" s="30"/>
      <c r="F5299" s="30"/>
      <c r="G5299" s="30"/>
    </row>
    <row r="5300" spans="2:7" x14ac:dyDescent="0.35">
      <c r="B5300" s="28"/>
      <c r="C5300" s="26"/>
      <c r="D5300" s="48"/>
      <c r="E5300" s="30"/>
      <c r="F5300" s="30"/>
      <c r="G5300" s="30"/>
    </row>
    <row r="5301" spans="2:7" x14ac:dyDescent="0.35">
      <c r="B5301" s="28"/>
      <c r="C5301" s="26"/>
      <c r="D5301" s="48"/>
      <c r="E5301" s="30"/>
      <c r="F5301" s="30"/>
      <c r="G5301" s="30"/>
    </row>
    <row r="5302" spans="2:7" x14ac:dyDescent="0.35">
      <c r="B5302" s="28"/>
      <c r="C5302" s="26"/>
      <c r="D5302" s="48"/>
      <c r="E5302" s="30"/>
      <c r="F5302" s="30"/>
      <c r="G5302" s="30"/>
    </row>
    <row r="5303" spans="2:7" x14ac:dyDescent="0.35">
      <c r="B5303" s="28"/>
      <c r="C5303" s="26"/>
      <c r="D5303" s="48"/>
      <c r="E5303" s="30"/>
      <c r="F5303" s="30"/>
      <c r="G5303" s="30"/>
    </row>
    <row r="5304" spans="2:7" x14ac:dyDescent="0.35">
      <c r="B5304" s="28"/>
      <c r="C5304" s="26"/>
      <c r="D5304" s="48"/>
      <c r="E5304" s="30"/>
      <c r="F5304" s="30"/>
      <c r="G5304" s="30"/>
    </row>
    <row r="5305" spans="2:7" x14ac:dyDescent="0.35">
      <c r="B5305" s="28"/>
      <c r="C5305" s="26"/>
      <c r="D5305" s="48"/>
      <c r="E5305" s="30"/>
      <c r="F5305" s="30"/>
      <c r="G5305" s="30"/>
    </row>
    <row r="5306" spans="2:7" x14ac:dyDescent="0.35">
      <c r="B5306" s="28"/>
      <c r="C5306" s="26"/>
      <c r="D5306" s="48"/>
      <c r="E5306" s="30"/>
      <c r="F5306" s="30"/>
      <c r="G5306" s="30"/>
    </row>
    <row r="5307" spans="2:7" x14ac:dyDescent="0.35">
      <c r="B5307" s="28"/>
      <c r="C5307" s="26"/>
      <c r="D5307" s="48"/>
      <c r="E5307" s="30"/>
      <c r="F5307" s="30"/>
      <c r="G5307" s="30"/>
    </row>
    <row r="5308" spans="2:7" x14ac:dyDescent="0.35">
      <c r="B5308" s="28"/>
      <c r="C5308" s="26"/>
      <c r="D5308" s="48"/>
      <c r="E5308" s="30"/>
      <c r="F5308" s="30"/>
      <c r="G5308" s="30"/>
    </row>
    <row r="5309" spans="2:7" x14ac:dyDescent="0.35">
      <c r="B5309" s="28"/>
      <c r="C5309" s="26"/>
      <c r="D5309" s="48"/>
      <c r="E5309" s="30"/>
      <c r="F5309" s="30"/>
      <c r="G5309" s="30"/>
    </row>
    <row r="5310" spans="2:7" x14ac:dyDescent="0.35">
      <c r="B5310" s="28"/>
      <c r="C5310" s="26"/>
      <c r="D5310" s="48"/>
      <c r="E5310" s="30"/>
      <c r="F5310" s="30"/>
      <c r="G5310" s="30"/>
    </row>
    <row r="5311" spans="2:7" x14ac:dyDescent="0.35">
      <c r="B5311" s="28"/>
      <c r="C5311" s="26"/>
      <c r="D5311" s="48"/>
      <c r="E5311" s="30"/>
      <c r="F5311" s="30"/>
      <c r="G5311" s="30"/>
    </row>
    <row r="5312" spans="2:7" x14ac:dyDescent="0.35">
      <c r="B5312" s="28"/>
      <c r="C5312" s="26"/>
      <c r="D5312" s="48"/>
      <c r="E5312" s="30"/>
      <c r="F5312" s="30"/>
      <c r="G5312" s="30"/>
    </row>
    <row r="5313" spans="2:7" x14ac:dyDescent="0.35">
      <c r="B5313" s="28"/>
      <c r="C5313" s="26"/>
      <c r="D5313" s="48"/>
      <c r="E5313" s="30"/>
      <c r="F5313" s="30"/>
      <c r="G5313" s="30"/>
    </row>
    <row r="5314" spans="2:7" x14ac:dyDescent="0.35">
      <c r="B5314" s="28"/>
      <c r="C5314" s="26"/>
      <c r="D5314" s="48"/>
      <c r="E5314" s="30"/>
      <c r="F5314" s="30"/>
      <c r="G5314" s="30"/>
    </row>
    <row r="5315" spans="2:7" x14ac:dyDescent="0.35">
      <c r="B5315" s="28"/>
      <c r="C5315" s="26"/>
      <c r="D5315" s="48"/>
      <c r="E5315" s="30"/>
      <c r="F5315" s="30"/>
      <c r="G5315" s="30"/>
    </row>
    <row r="5316" spans="2:7" x14ac:dyDescent="0.35">
      <c r="B5316" s="28"/>
      <c r="C5316" s="26"/>
      <c r="D5316" s="48"/>
      <c r="E5316" s="30"/>
      <c r="F5316" s="30"/>
      <c r="G5316" s="30"/>
    </row>
    <row r="5317" spans="2:7" x14ac:dyDescent="0.35">
      <c r="B5317" s="28"/>
      <c r="C5317" s="26"/>
      <c r="D5317" s="48"/>
      <c r="E5317" s="30"/>
      <c r="F5317" s="30"/>
      <c r="G5317" s="30"/>
    </row>
    <row r="5318" spans="2:7" x14ac:dyDescent="0.35">
      <c r="B5318" s="28"/>
      <c r="C5318" s="26"/>
      <c r="D5318" s="48"/>
      <c r="E5318" s="30"/>
      <c r="F5318" s="30"/>
      <c r="G5318" s="30"/>
    </row>
    <row r="5319" spans="2:7" x14ac:dyDescent="0.35">
      <c r="B5319" s="28"/>
      <c r="C5319" s="26"/>
      <c r="D5319" s="48"/>
      <c r="E5319" s="30"/>
      <c r="F5319" s="30"/>
      <c r="G5319" s="30"/>
    </row>
    <row r="5320" spans="2:7" x14ac:dyDescent="0.35">
      <c r="B5320" s="28"/>
      <c r="C5320" s="26"/>
      <c r="D5320" s="48"/>
      <c r="E5320" s="30"/>
      <c r="F5320" s="30"/>
      <c r="G5320" s="30"/>
    </row>
    <row r="5321" spans="2:7" x14ac:dyDescent="0.35">
      <c r="B5321" s="28"/>
      <c r="C5321" s="26"/>
      <c r="D5321" s="48"/>
      <c r="E5321" s="30"/>
      <c r="F5321" s="30"/>
      <c r="G5321" s="30"/>
    </row>
    <row r="5322" spans="2:7" x14ac:dyDescent="0.35">
      <c r="B5322" s="28"/>
      <c r="C5322" s="26"/>
      <c r="D5322" s="48"/>
      <c r="E5322" s="30"/>
      <c r="F5322" s="30"/>
      <c r="G5322" s="30"/>
    </row>
    <row r="5323" spans="2:7" x14ac:dyDescent="0.35">
      <c r="B5323" s="28"/>
      <c r="C5323" s="26"/>
      <c r="D5323" s="48"/>
      <c r="E5323" s="30"/>
      <c r="F5323" s="30"/>
      <c r="G5323" s="30"/>
    </row>
    <row r="5324" spans="2:7" x14ac:dyDescent="0.35">
      <c r="B5324" s="28"/>
      <c r="C5324" s="26"/>
      <c r="D5324" s="48"/>
      <c r="E5324" s="30"/>
      <c r="F5324" s="30"/>
      <c r="G5324" s="30"/>
    </row>
    <row r="5325" spans="2:7" x14ac:dyDescent="0.35">
      <c r="B5325" s="28"/>
      <c r="C5325" s="26"/>
      <c r="D5325" s="48"/>
      <c r="E5325" s="30"/>
      <c r="F5325" s="30"/>
      <c r="G5325" s="30"/>
    </row>
    <row r="5326" spans="2:7" x14ac:dyDescent="0.35">
      <c r="B5326" s="28"/>
      <c r="C5326" s="26"/>
      <c r="D5326" s="48"/>
      <c r="E5326" s="30"/>
      <c r="F5326" s="30"/>
      <c r="G5326" s="30"/>
    </row>
    <row r="5327" spans="2:7" x14ac:dyDescent="0.35">
      <c r="B5327" s="28"/>
      <c r="C5327" s="26"/>
      <c r="D5327" s="48"/>
      <c r="E5327" s="30"/>
      <c r="F5327" s="30"/>
      <c r="G5327" s="30"/>
    </row>
    <row r="5328" spans="2:7" x14ac:dyDescent="0.35">
      <c r="B5328" s="28"/>
      <c r="C5328" s="26"/>
      <c r="D5328" s="48"/>
      <c r="E5328" s="30"/>
      <c r="F5328" s="30"/>
      <c r="G5328" s="30"/>
    </row>
    <row r="5329" spans="2:7" x14ac:dyDescent="0.35">
      <c r="B5329" s="28"/>
      <c r="C5329" s="26"/>
      <c r="D5329" s="48"/>
      <c r="E5329" s="30"/>
      <c r="F5329" s="30"/>
      <c r="G5329" s="30"/>
    </row>
    <row r="5330" spans="2:7" x14ac:dyDescent="0.35">
      <c r="B5330" s="28"/>
      <c r="C5330" s="26"/>
      <c r="D5330" s="48"/>
      <c r="E5330" s="30"/>
      <c r="F5330" s="30"/>
      <c r="G5330" s="30"/>
    </row>
    <row r="5331" spans="2:7" x14ac:dyDescent="0.35">
      <c r="B5331" s="28"/>
      <c r="C5331" s="26"/>
      <c r="D5331" s="48"/>
      <c r="E5331" s="30"/>
      <c r="F5331" s="30"/>
      <c r="G5331" s="30"/>
    </row>
    <row r="5332" spans="2:7" x14ac:dyDescent="0.35">
      <c r="B5332" s="28"/>
      <c r="C5332" s="26"/>
      <c r="D5332" s="48"/>
      <c r="E5332" s="30"/>
      <c r="F5332" s="30"/>
      <c r="G5332" s="30"/>
    </row>
    <row r="5333" spans="2:7" x14ac:dyDescent="0.35">
      <c r="B5333" s="28"/>
      <c r="C5333" s="26"/>
      <c r="D5333" s="48"/>
      <c r="E5333" s="30"/>
      <c r="F5333" s="30"/>
      <c r="G5333" s="30"/>
    </row>
    <row r="5334" spans="2:7" x14ac:dyDescent="0.35">
      <c r="B5334" s="28"/>
      <c r="C5334" s="26"/>
      <c r="D5334" s="48"/>
      <c r="E5334" s="30"/>
      <c r="F5334" s="30"/>
      <c r="G5334" s="30"/>
    </row>
    <row r="5335" spans="2:7" x14ac:dyDescent="0.35">
      <c r="B5335" s="28"/>
      <c r="C5335" s="26"/>
      <c r="D5335" s="48"/>
      <c r="E5335" s="30"/>
      <c r="F5335" s="30"/>
      <c r="G5335" s="30"/>
    </row>
    <row r="5336" spans="2:7" x14ac:dyDescent="0.35">
      <c r="B5336" s="28"/>
      <c r="C5336" s="26"/>
      <c r="D5336" s="48"/>
      <c r="E5336" s="30"/>
      <c r="F5336" s="30"/>
      <c r="G5336" s="30"/>
    </row>
    <row r="5337" spans="2:7" x14ac:dyDescent="0.35">
      <c r="B5337" s="28"/>
      <c r="C5337" s="26"/>
      <c r="D5337" s="48"/>
      <c r="E5337" s="30"/>
      <c r="F5337" s="30"/>
      <c r="G5337" s="30"/>
    </row>
    <row r="5338" spans="2:7" x14ac:dyDescent="0.35">
      <c r="B5338" s="28"/>
      <c r="C5338" s="26"/>
      <c r="D5338" s="48"/>
      <c r="E5338" s="30"/>
      <c r="F5338" s="30"/>
      <c r="G5338" s="30"/>
    </row>
    <row r="5339" spans="2:7" x14ac:dyDescent="0.35">
      <c r="B5339" s="28"/>
      <c r="C5339" s="26"/>
      <c r="D5339" s="48"/>
      <c r="E5339" s="30"/>
      <c r="F5339" s="30"/>
      <c r="G5339" s="30"/>
    </row>
    <row r="5340" spans="2:7" x14ac:dyDescent="0.35">
      <c r="B5340" s="28"/>
      <c r="C5340" s="26"/>
      <c r="D5340" s="48"/>
      <c r="E5340" s="30"/>
      <c r="F5340" s="30"/>
      <c r="G5340" s="30"/>
    </row>
    <row r="5341" spans="2:7" x14ac:dyDescent="0.35">
      <c r="B5341" s="28"/>
      <c r="C5341" s="26"/>
      <c r="D5341" s="48"/>
      <c r="E5341" s="30"/>
      <c r="F5341" s="30"/>
      <c r="G5341" s="30"/>
    </row>
    <row r="5342" spans="2:7" x14ac:dyDescent="0.35">
      <c r="B5342" s="28"/>
      <c r="C5342" s="26"/>
      <c r="D5342" s="48"/>
      <c r="E5342" s="30"/>
      <c r="F5342" s="30"/>
      <c r="G5342" s="30"/>
    </row>
    <row r="5343" spans="2:7" x14ac:dyDescent="0.35">
      <c r="B5343" s="28"/>
      <c r="C5343" s="26"/>
      <c r="D5343" s="48"/>
      <c r="E5343" s="30"/>
      <c r="F5343" s="30"/>
      <c r="G5343" s="30"/>
    </row>
    <row r="5344" spans="2:7" x14ac:dyDescent="0.35">
      <c r="B5344" s="28"/>
      <c r="C5344" s="26"/>
      <c r="D5344" s="48"/>
      <c r="E5344" s="30"/>
      <c r="F5344" s="30"/>
      <c r="G5344" s="30"/>
    </row>
    <row r="5345" spans="2:7" x14ac:dyDescent="0.35">
      <c r="B5345" s="28"/>
      <c r="C5345" s="26"/>
      <c r="D5345" s="48"/>
      <c r="E5345" s="30"/>
      <c r="F5345" s="30"/>
      <c r="G5345" s="30"/>
    </row>
    <row r="5346" spans="2:7" x14ac:dyDescent="0.35">
      <c r="B5346" s="28"/>
      <c r="C5346" s="26"/>
      <c r="D5346" s="48"/>
      <c r="E5346" s="30"/>
      <c r="F5346" s="30"/>
      <c r="G5346" s="30"/>
    </row>
    <row r="5347" spans="2:7" x14ac:dyDescent="0.35">
      <c r="B5347" s="28"/>
      <c r="C5347" s="26"/>
      <c r="D5347" s="48"/>
      <c r="E5347" s="30"/>
      <c r="F5347" s="30"/>
      <c r="G5347" s="30"/>
    </row>
    <row r="5348" spans="2:7" x14ac:dyDescent="0.35">
      <c r="B5348" s="28"/>
      <c r="C5348" s="26"/>
      <c r="D5348" s="48"/>
      <c r="E5348" s="30"/>
      <c r="F5348" s="30"/>
      <c r="G5348" s="30"/>
    </row>
    <row r="5349" spans="2:7" x14ac:dyDescent="0.35">
      <c r="B5349" s="28"/>
      <c r="C5349" s="26"/>
      <c r="D5349" s="48"/>
      <c r="E5349" s="30"/>
      <c r="F5349" s="30"/>
      <c r="G5349" s="30"/>
    </row>
    <row r="5350" spans="2:7" x14ac:dyDescent="0.35">
      <c r="B5350" s="28"/>
      <c r="C5350" s="26"/>
      <c r="D5350" s="48"/>
      <c r="E5350" s="30"/>
      <c r="F5350" s="30"/>
      <c r="G5350" s="30"/>
    </row>
    <row r="5351" spans="2:7" x14ac:dyDescent="0.35">
      <c r="B5351" s="28"/>
      <c r="C5351" s="26"/>
      <c r="D5351" s="48"/>
      <c r="E5351" s="30"/>
      <c r="F5351" s="30"/>
      <c r="G5351" s="30"/>
    </row>
    <row r="5352" spans="2:7" x14ac:dyDescent="0.35">
      <c r="B5352" s="28"/>
      <c r="C5352" s="26"/>
      <c r="D5352" s="48"/>
      <c r="E5352" s="30"/>
      <c r="F5352" s="30"/>
      <c r="G5352" s="30"/>
    </row>
    <row r="5353" spans="2:7" x14ac:dyDescent="0.35">
      <c r="B5353" s="28"/>
      <c r="C5353" s="26"/>
      <c r="D5353" s="48"/>
      <c r="E5353" s="30"/>
      <c r="F5353" s="30"/>
      <c r="G5353" s="30"/>
    </row>
    <row r="5354" spans="2:7" x14ac:dyDescent="0.35">
      <c r="B5354" s="28"/>
      <c r="C5354" s="26"/>
      <c r="D5354" s="48"/>
      <c r="E5354" s="30"/>
      <c r="F5354" s="30"/>
      <c r="G5354" s="30"/>
    </row>
    <row r="5355" spans="2:7" x14ac:dyDescent="0.35">
      <c r="B5355" s="28"/>
      <c r="C5355" s="26"/>
      <c r="D5355" s="48"/>
      <c r="E5355" s="30"/>
      <c r="F5355" s="30"/>
      <c r="G5355" s="30"/>
    </row>
    <row r="5356" spans="2:7" x14ac:dyDescent="0.35">
      <c r="B5356" s="28"/>
      <c r="C5356" s="26"/>
      <c r="D5356" s="48"/>
      <c r="E5356" s="30"/>
      <c r="F5356" s="30"/>
      <c r="G5356" s="30"/>
    </row>
    <row r="5357" spans="2:7" x14ac:dyDescent="0.35">
      <c r="B5357" s="28"/>
      <c r="C5357" s="26"/>
      <c r="D5357" s="48"/>
      <c r="E5357" s="30"/>
      <c r="F5357" s="30"/>
      <c r="G5357" s="30"/>
    </row>
    <row r="5358" spans="2:7" x14ac:dyDescent="0.35">
      <c r="B5358" s="28"/>
      <c r="C5358" s="26"/>
      <c r="D5358" s="48"/>
      <c r="E5358" s="30"/>
      <c r="F5358" s="30"/>
      <c r="G5358" s="30"/>
    </row>
    <row r="5359" spans="2:7" x14ac:dyDescent="0.35">
      <c r="B5359" s="28"/>
      <c r="C5359" s="26"/>
      <c r="D5359" s="48"/>
      <c r="E5359" s="30"/>
      <c r="F5359" s="30"/>
      <c r="G5359" s="30"/>
    </row>
    <row r="5360" spans="2:7" x14ac:dyDescent="0.35">
      <c r="B5360" s="28"/>
      <c r="C5360" s="26"/>
      <c r="D5360" s="48"/>
      <c r="E5360" s="30"/>
      <c r="F5360" s="30"/>
      <c r="G5360" s="30"/>
    </row>
    <row r="5361" spans="2:7" x14ac:dyDescent="0.35">
      <c r="B5361" s="28"/>
      <c r="C5361" s="26"/>
      <c r="D5361" s="48"/>
      <c r="E5361" s="30"/>
      <c r="F5361" s="30"/>
      <c r="G5361" s="30"/>
    </row>
    <row r="5362" spans="2:7" x14ac:dyDescent="0.35">
      <c r="B5362" s="28"/>
      <c r="C5362" s="26"/>
      <c r="D5362" s="48"/>
      <c r="E5362" s="30"/>
      <c r="F5362" s="30"/>
      <c r="G5362" s="30"/>
    </row>
    <row r="5363" spans="2:7" x14ac:dyDescent="0.35">
      <c r="B5363" s="28"/>
      <c r="C5363" s="26"/>
      <c r="D5363" s="48"/>
      <c r="E5363" s="30"/>
      <c r="F5363" s="30"/>
      <c r="G5363" s="30"/>
    </row>
    <row r="5364" spans="2:7" x14ac:dyDescent="0.35">
      <c r="B5364" s="28"/>
      <c r="C5364" s="26"/>
      <c r="D5364" s="48"/>
      <c r="E5364" s="30"/>
      <c r="F5364" s="30"/>
      <c r="G5364" s="30"/>
    </row>
    <row r="5365" spans="2:7" x14ac:dyDescent="0.35">
      <c r="B5365" s="28"/>
      <c r="C5365" s="26"/>
      <c r="D5365" s="48"/>
      <c r="E5365" s="30"/>
      <c r="F5365" s="30"/>
      <c r="G5365" s="30"/>
    </row>
    <row r="5366" spans="2:7" x14ac:dyDescent="0.35">
      <c r="B5366" s="28"/>
      <c r="C5366" s="26"/>
      <c r="D5366" s="48"/>
      <c r="E5366" s="30"/>
      <c r="F5366" s="30"/>
      <c r="G5366" s="30"/>
    </row>
    <row r="5367" spans="2:7" x14ac:dyDescent="0.35">
      <c r="B5367" s="28"/>
      <c r="C5367" s="26"/>
      <c r="D5367" s="48"/>
      <c r="E5367" s="30"/>
      <c r="F5367" s="30"/>
      <c r="G5367" s="30"/>
    </row>
    <row r="5368" spans="2:7" x14ac:dyDescent="0.35">
      <c r="B5368" s="28"/>
      <c r="C5368" s="26"/>
      <c r="D5368" s="48"/>
      <c r="E5368" s="30"/>
      <c r="F5368" s="30"/>
      <c r="G5368" s="30"/>
    </row>
    <row r="5369" spans="2:7" x14ac:dyDescent="0.35">
      <c r="B5369" s="28"/>
      <c r="C5369" s="26"/>
      <c r="D5369" s="48"/>
      <c r="E5369" s="30"/>
      <c r="F5369" s="30"/>
      <c r="G5369" s="30"/>
    </row>
    <row r="5370" spans="2:7" x14ac:dyDescent="0.35">
      <c r="B5370" s="28"/>
      <c r="C5370" s="26"/>
      <c r="D5370" s="48"/>
      <c r="E5370" s="30"/>
      <c r="F5370" s="30"/>
      <c r="G5370" s="30"/>
    </row>
    <row r="5371" spans="2:7" x14ac:dyDescent="0.35">
      <c r="B5371" s="28"/>
      <c r="C5371" s="26"/>
      <c r="D5371" s="48"/>
      <c r="E5371" s="30"/>
      <c r="F5371" s="30"/>
      <c r="G5371" s="30"/>
    </row>
    <row r="5372" spans="2:7" x14ac:dyDescent="0.35">
      <c r="B5372" s="28"/>
      <c r="C5372" s="26"/>
      <c r="D5372" s="48"/>
      <c r="E5372" s="30"/>
      <c r="F5372" s="30"/>
      <c r="G5372" s="30"/>
    </row>
    <row r="5373" spans="2:7" x14ac:dyDescent="0.35">
      <c r="B5373" s="28"/>
      <c r="C5373" s="26"/>
      <c r="D5373" s="48"/>
      <c r="E5373" s="30"/>
      <c r="F5373" s="30"/>
      <c r="G5373" s="30"/>
    </row>
    <row r="5374" spans="2:7" x14ac:dyDescent="0.35">
      <c r="B5374" s="28"/>
      <c r="C5374" s="26"/>
      <c r="D5374" s="48"/>
      <c r="E5374" s="30"/>
      <c r="F5374" s="30"/>
      <c r="G5374" s="30"/>
    </row>
    <row r="5375" spans="2:7" x14ac:dyDescent="0.35">
      <c r="B5375" s="28"/>
      <c r="C5375" s="26"/>
      <c r="D5375" s="48"/>
      <c r="E5375" s="30"/>
      <c r="F5375" s="30"/>
      <c r="G5375" s="30"/>
    </row>
    <row r="5376" spans="2:7" x14ac:dyDescent="0.35">
      <c r="B5376" s="28"/>
      <c r="C5376" s="26"/>
      <c r="D5376" s="48"/>
      <c r="E5376" s="30"/>
      <c r="F5376" s="30"/>
      <c r="G5376" s="30"/>
    </row>
    <row r="5377" spans="2:7" x14ac:dyDescent="0.35">
      <c r="B5377" s="28"/>
      <c r="C5377" s="26"/>
      <c r="D5377" s="48"/>
      <c r="E5377" s="30"/>
      <c r="F5377" s="30"/>
      <c r="G5377" s="30"/>
    </row>
    <row r="5378" spans="2:7" x14ac:dyDescent="0.35">
      <c r="B5378" s="28"/>
      <c r="C5378" s="26"/>
      <c r="D5378" s="48"/>
      <c r="E5378" s="30"/>
      <c r="F5378" s="30"/>
      <c r="G5378" s="30"/>
    </row>
    <row r="5379" spans="2:7" x14ac:dyDescent="0.35">
      <c r="B5379" s="28"/>
      <c r="C5379" s="26"/>
      <c r="D5379" s="48"/>
      <c r="E5379" s="30"/>
      <c r="F5379" s="30"/>
      <c r="G5379" s="30"/>
    </row>
    <row r="5380" spans="2:7" x14ac:dyDescent="0.35">
      <c r="B5380" s="28"/>
      <c r="C5380" s="26"/>
      <c r="D5380" s="48"/>
      <c r="E5380" s="30"/>
      <c r="F5380" s="30"/>
      <c r="G5380" s="30"/>
    </row>
    <row r="5381" spans="2:7" x14ac:dyDescent="0.35">
      <c r="B5381" s="28"/>
      <c r="C5381" s="26"/>
      <c r="D5381" s="48"/>
      <c r="E5381" s="30"/>
      <c r="F5381" s="30"/>
      <c r="G5381" s="30"/>
    </row>
    <row r="5382" spans="2:7" x14ac:dyDescent="0.35">
      <c r="B5382" s="28"/>
      <c r="C5382" s="26"/>
      <c r="D5382" s="48"/>
      <c r="E5382" s="30"/>
      <c r="F5382" s="30"/>
      <c r="G5382" s="30"/>
    </row>
    <row r="5383" spans="2:7" x14ac:dyDescent="0.35">
      <c r="B5383" s="28"/>
      <c r="C5383" s="26"/>
      <c r="D5383" s="48"/>
      <c r="E5383" s="30"/>
      <c r="F5383" s="30"/>
      <c r="G5383" s="30"/>
    </row>
    <row r="5384" spans="2:7" x14ac:dyDescent="0.35">
      <c r="B5384" s="28"/>
      <c r="C5384" s="26"/>
      <c r="D5384" s="48"/>
      <c r="E5384" s="30"/>
      <c r="F5384" s="30"/>
      <c r="G5384" s="30"/>
    </row>
    <row r="5385" spans="2:7" x14ac:dyDescent="0.35">
      <c r="B5385" s="28"/>
      <c r="C5385" s="26"/>
      <c r="D5385" s="48"/>
      <c r="E5385" s="30"/>
      <c r="F5385" s="30"/>
      <c r="G5385" s="30"/>
    </row>
    <row r="5386" spans="2:7" x14ac:dyDescent="0.35">
      <c r="B5386" s="28"/>
      <c r="C5386" s="26"/>
      <c r="D5386" s="48"/>
      <c r="E5386" s="30"/>
      <c r="F5386" s="30"/>
      <c r="G5386" s="30"/>
    </row>
    <row r="5387" spans="2:7" x14ac:dyDescent="0.35">
      <c r="B5387" s="28"/>
      <c r="C5387" s="26"/>
      <c r="D5387" s="48"/>
      <c r="E5387" s="30"/>
      <c r="F5387" s="30"/>
      <c r="G5387" s="30"/>
    </row>
    <row r="5388" spans="2:7" x14ac:dyDescent="0.35">
      <c r="B5388" s="28"/>
      <c r="C5388" s="26"/>
      <c r="D5388" s="48"/>
      <c r="E5388" s="30"/>
      <c r="F5388" s="30"/>
      <c r="G5388" s="30"/>
    </row>
    <row r="5389" spans="2:7" x14ac:dyDescent="0.35">
      <c r="B5389" s="28"/>
      <c r="C5389" s="26"/>
      <c r="D5389" s="48"/>
      <c r="E5389" s="30"/>
      <c r="F5389" s="30"/>
      <c r="G5389" s="30"/>
    </row>
    <row r="5390" spans="2:7" x14ac:dyDescent="0.35">
      <c r="B5390" s="28"/>
      <c r="C5390" s="26"/>
      <c r="D5390" s="48"/>
      <c r="E5390" s="30"/>
      <c r="F5390" s="30"/>
      <c r="G5390" s="30"/>
    </row>
    <row r="5391" spans="2:7" x14ac:dyDescent="0.35">
      <c r="B5391" s="28"/>
      <c r="C5391" s="26"/>
      <c r="D5391" s="48"/>
      <c r="E5391" s="30"/>
      <c r="F5391" s="30"/>
      <c r="G5391" s="30"/>
    </row>
    <row r="5392" spans="2:7" x14ac:dyDescent="0.35">
      <c r="B5392" s="28"/>
      <c r="C5392" s="26"/>
      <c r="D5392" s="48"/>
      <c r="E5392" s="30"/>
      <c r="F5392" s="30"/>
      <c r="G5392" s="30"/>
    </row>
    <row r="5393" spans="2:7" x14ac:dyDescent="0.35">
      <c r="B5393" s="28"/>
      <c r="C5393" s="26"/>
      <c r="D5393" s="48"/>
      <c r="E5393" s="30"/>
      <c r="F5393" s="30"/>
      <c r="G5393" s="30"/>
    </row>
    <row r="5394" spans="2:7" x14ac:dyDescent="0.35">
      <c r="B5394" s="28"/>
      <c r="C5394" s="26"/>
      <c r="D5394" s="48"/>
      <c r="E5394" s="30"/>
      <c r="F5394" s="30"/>
      <c r="G5394" s="30"/>
    </row>
    <row r="5395" spans="2:7" x14ac:dyDescent="0.35">
      <c r="B5395" s="28"/>
      <c r="C5395" s="26"/>
      <c r="D5395" s="48"/>
      <c r="E5395" s="30"/>
      <c r="F5395" s="30"/>
      <c r="G5395" s="30"/>
    </row>
    <row r="5396" spans="2:7" x14ac:dyDescent="0.35">
      <c r="B5396" s="28"/>
      <c r="C5396" s="26"/>
      <c r="D5396" s="48"/>
      <c r="E5396" s="30"/>
      <c r="F5396" s="30"/>
      <c r="G5396" s="30"/>
    </row>
    <row r="5397" spans="2:7" x14ac:dyDescent="0.35">
      <c r="B5397" s="28"/>
      <c r="C5397" s="26"/>
      <c r="D5397" s="48"/>
      <c r="E5397" s="30"/>
      <c r="F5397" s="30"/>
      <c r="G5397" s="30"/>
    </row>
    <row r="5398" spans="2:7" x14ac:dyDescent="0.35">
      <c r="B5398" s="28"/>
      <c r="C5398" s="26"/>
      <c r="D5398" s="48"/>
      <c r="E5398" s="30"/>
      <c r="F5398" s="30"/>
      <c r="G5398" s="30"/>
    </row>
    <row r="5399" spans="2:7" x14ac:dyDescent="0.35">
      <c r="B5399" s="28"/>
      <c r="C5399" s="26"/>
      <c r="D5399" s="48"/>
      <c r="E5399" s="30"/>
      <c r="F5399" s="30"/>
      <c r="G5399" s="30"/>
    </row>
    <row r="5400" spans="2:7" x14ac:dyDescent="0.35">
      <c r="B5400" s="28"/>
      <c r="C5400" s="26"/>
      <c r="D5400" s="48"/>
      <c r="E5400" s="30"/>
      <c r="F5400" s="30"/>
      <c r="G5400" s="30"/>
    </row>
    <row r="5401" spans="2:7" x14ac:dyDescent="0.35">
      <c r="B5401" s="28"/>
      <c r="C5401" s="26"/>
      <c r="D5401" s="48"/>
      <c r="E5401" s="30"/>
      <c r="F5401" s="30"/>
      <c r="G5401" s="30"/>
    </row>
    <row r="5402" spans="2:7" x14ac:dyDescent="0.35">
      <c r="B5402" s="28"/>
      <c r="C5402" s="26"/>
      <c r="D5402" s="48"/>
      <c r="E5402" s="30"/>
      <c r="F5402" s="30"/>
      <c r="G5402" s="30"/>
    </row>
    <row r="5403" spans="2:7" x14ac:dyDescent="0.35">
      <c r="B5403" s="28"/>
      <c r="C5403" s="26"/>
      <c r="D5403" s="48"/>
      <c r="E5403" s="30"/>
      <c r="F5403" s="30"/>
      <c r="G5403" s="30"/>
    </row>
    <row r="5404" spans="2:7" x14ac:dyDescent="0.35">
      <c r="B5404" s="28"/>
      <c r="C5404" s="26"/>
      <c r="D5404" s="48"/>
      <c r="E5404" s="30"/>
      <c r="F5404" s="30"/>
      <c r="G5404" s="30"/>
    </row>
    <row r="5405" spans="2:7" x14ac:dyDescent="0.35">
      <c r="B5405" s="28"/>
      <c r="C5405" s="26"/>
      <c r="D5405" s="48"/>
      <c r="E5405" s="30"/>
      <c r="F5405" s="30"/>
      <c r="G5405" s="30"/>
    </row>
    <row r="5406" spans="2:7" x14ac:dyDescent="0.35">
      <c r="B5406" s="28"/>
      <c r="C5406" s="26"/>
      <c r="D5406" s="48"/>
      <c r="E5406" s="30"/>
      <c r="F5406" s="30"/>
      <c r="G5406" s="30"/>
    </row>
    <row r="5407" spans="2:7" x14ac:dyDescent="0.35">
      <c r="B5407" s="28"/>
      <c r="C5407" s="26"/>
      <c r="D5407" s="48"/>
      <c r="E5407" s="30"/>
      <c r="F5407" s="30"/>
      <c r="G5407" s="30"/>
    </row>
    <row r="5408" spans="2:7" x14ac:dyDescent="0.35">
      <c r="B5408" s="28"/>
      <c r="C5408" s="26"/>
      <c r="D5408" s="48"/>
      <c r="E5408" s="30"/>
      <c r="F5408" s="30"/>
      <c r="G5408" s="30"/>
    </row>
    <row r="5409" spans="2:7" x14ac:dyDescent="0.35">
      <c r="B5409" s="28"/>
      <c r="C5409" s="26"/>
      <c r="D5409" s="48"/>
      <c r="E5409" s="30"/>
      <c r="F5409" s="30"/>
      <c r="G5409" s="30"/>
    </row>
    <row r="5410" spans="2:7" x14ac:dyDescent="0.35">
      <c r="B5410" s="28"/>
      <c r="C5410" s="26"/>
      <c r="D5410" s="48"/>
      <c r="E5410" s="30"/>
      <c r="F5410" s="30"/>
      <c r="G5410" s="30"/>
    </row>
    <row r="5411" spans="2:7" x14ac:dyDescent="0.35">
      <c r="B5411" s="28"/>
      <c r="C5411" s="26"/>
      <c r="D5411" s="48"/>
      <c r="E5411" s="30"/>
      <c r="F5411" s="30"/>
      <c r="G5411" s="30"/>
    </row>
    <row r="5412" spans="2:7" x14ac:dyDescent="0.35">
      <c r="B5412" s="28"/>
      <c r="C5412" s="26"/>
      <c r="D5412" s="48"/>
      <c r="E5412" s="30"/>
      <c r="F5412" s="30"/>
      <c r="G5412" s="30"/>
    </row>
    <row r="5413" spans="2:7" x14ac:dyDescent="0.35">
      <c r="B5413" s="28"/>
      <c r="C5413" s="26"/>
      <c r="D5413" s="48"/>
      <c r="E5413" s="30"/>
      <c r="F5413" s="30"/>
      <c r="G5413" s="30"/>
    </row>
    <row r="5414" spans="2:7" x14ac:dyDescent="0.35">
      <c r="B5414" s="28"/>
      <c r="C5414" s="26"/>
      <c r="D5414" s="48"/>
      <c r="E5414" s="30"/>
      <c r="F5414" s="30"/>
      <c r="G5414" s="30"/>
    </row>
    <row r="5415" spans="2:7" x14ac:dyDescent="0.35">
      <c r="B5415" s="28"/>
      <c r="C5415" s="26"/>
      <c r="D5415" s="48"/>
      <c r="E5415" s="30"/>
      <c r="F5415" s="30"/>
      <c r="G5415" s="30"/>
    </row>
    <row r="5416" spans="2:7" x14ac:dyDescent="0.35">
      <c r="B5416" s="28"/>
      <c r="C5416" s="26"/>
      <c r="D5416" s="48"/>
      <c r="E5416" s="30"/>
      <c r="F5416" s="30"/>
      <c r="G5416" s="30"/>
    </row>
    <row r="5417" spans="2:7" x14ac:dyDescent="0.35">
      <c r="B5417" s="28"/>
      <c r="C5417" s="26"/>
      <c r="D5417" s="48"/>
      <c r="E5417" s="30"/>
      <c r="F5417" s="30"/>
      <c r="G5417" s="30"/>
    </row>
    <row r="5418" spans="2:7" x14ac:dyDescent="0.35">
      <c r="B5418" s="28"/>
      <c r="C5418" s="26"/>
      <c r="D5418" s="48"/>
      <c r="E5418" s="30"/>
      <c r="F5418" s="30"/>
      <c r="G5418" s="30"/>
    </row>
    <row r="5419" spans="2:7" x14ac:dyDescent="0.35">
      <c r="B5419" s="28"/>
      <c r="C5419" s="26"/>
      <c r="D5419" s="48"/>
      <c r="E5419" s="30"/>
      <c r="F5419" s="30"/>
      <c r="G5419" s="30"/>
    </row>
    <row r="5420" spans="2:7" x14ac:dyDescent="0.35">
      <c r="B5420" s="28"/>
      <c r="C5420" s="26"/>
      <c r="D5420" s="48"/>
      <c r="E5420" s="30"/>
      <c r="F5420" s="30"/>
      <c r="G5420" s="30"/>
    </row>
    <row r="5421" spans="2:7" x14ac:dyDescent="0.35">
      <c r="B5421" s="28"/>
      <c r="C5421" s="26"/>
      <c r="D5421" s="48"/>
      <c r="E5421" s="30"/>
      <c r="F5421" s="30"/>
      <c r="G5421" s="30"/>
    </row>
    <row r="5422" spans="2:7" x14ac:dyDescent="0.35">
      <c r="B5422" s="28"/>
      <c r="C5422" s="26"/>
      <c r="D5422" s="48"/>
      <c r="E5422" s="30"/>
      <c r="F5422" s="30"/>
      <c r="G5422" s="30"/>
    </row>
    <row r="5423" spans="2:7" x14ac:dyDescent="0.35">
      <c r="B5423" s="28"/>
      <c r="C5423" s="26"/>
      <c r="D5423" s="48"/>
      <c r="E5423" s="30"/>
      <c r="F5423" s="30"/>
      <c r="G5423" s="30"/>
    </row>
    <row r="5424" spans="2:7" x14ac:dyDescent="0.35">
      <c r="B5424" s="28"/>
      <c r="C5424" s="26"/>
      <c r="D5424" s="48"/>
      <c r="E5424" s="30"/>
      <c r="F5424" s="30"/>
      <c r="G5424" s="30"/>
    </row>
    <row r="5425" spans="2:7" x14ac:dyDescent="0.35">
      <c r="B5425" s="28"/>
      <c r="C5425" s="26"/>
      <c r="D5425" s="48"/>
      <c r="E5425" s="30"/>
      <c r="F5425" s="30"/>
      <c r="G5425" s="30"/>
    </row>
    <row r="5426" spans="2:7" x14ac:dyDescent="0.35">
      <c r="B5426" s="28"/>
      <c r="C5426" s="26"/>
      <c r="D5426" s="48"/>
      <c r="E5426" s="30"/>
      <c r="F5426" s="30"/>
      <c r="G5426" s="30"/>
    </row>
    <row r="5427" spans="2:7" x14ac:dyDescent="0.35">
      <c r="B5427" s="28"/>
      <c r="C5427" s="26"/>
      <c r="D5427" s="48"/>
      <c r="E5427" s="30"/>
      <c r="F5427" s="30"/>
      <c r="G5427" s="30"/>
    </row>
    <row r="5428" spans="2:7" x14ac:dyDescent="0.35">
      <c r="B5428" s="28"/>
      <c r="C5428" s="26"/>
      <c r="D5428" s="48"/>
      <c r="E5428" s="30"/>
      <c r="F5428" s="30"/>
      <c r="G5428" s="30"/>
    </row>
    <row r="5429" spans="2:7" x14ac:dyDescent="0.35">
      <c r="B5429" s="28"/>
      <c r="C5429" s="26"/>
      <c r="D5429" s="48"/>
      <c r="E5429" s="30"/>
      <c r="F5429" s="30"/>
      <c r="G5429" s="30"/>
    </row>
    <row r="5430" spans="2:7" x14ac:dyDescent="0.35">
      <c r="B5430" s="28"/>
      <c r="C5430" s="26"/>
      <c r="D5430" s="48"/>
      <c r="E5430" s="30"/>
      <c r="F5430" s="30"/>
      <c r="G5430" s="30"/>
    </row>
    <row r="5431" spans="2:7" x14ac:dyDescent="0.35">
      <c r="B5431" s="28"/>
      <c r="C5431" s="26"/>
      <c r="D5431" s="48"/>
      <c r="E5431" s="30"/>
      <c r="F5431" s="30"/>
      <c r="G5431" s="30"/>
    </row>
    <row r="5432" spans="2:7" x14ac:dyDescent="0.35">
      <c r="B5432" s="28"/>
      <c r="C5432" s="26"/>
      <c r="D5432" s="48"/>
      <c r="E5432" s="30"/>
      <c r="F5432" s="30"/>
      <c r="G5432" s="30"/>
    </row>
    <row r="5433" spans="2:7" x14ac:dyDescent="0.35">
      <c r="B5433" s="28"/>
      <c r="C5433" s="26"/>
      <c r="D5433" s="48"/>
      <c r="E5433" s="30"/>
      <c r="F5433" s="30"/>
      <c r="G5433" s="30"/>
    </row>
    <row r="5434" spans="2:7" x14ac:dyDescent="0.35">
      <c r="B5434" s="28"/>
      <c r="C5434" s="26"/>
      <c r="D5434" s="48"/>
      <c r="E5434" s="30"/>
      <c r="F5434" s="30"/>
      <c r="G5434" s="30"/>
    </row>
    <row r="5435" spans="2:7" x14ac:dyDescent="0.35">
      <c r="B5435" s="28"/>
      <c r="C5435" s="26"/>
      <c r="D5435" s="48"/>
      <c r="E5435" s="30"/>
      <c r="F5435" s="30"/>
      <c r="G5435" s="30"/>
    </row>
    <row r="5436" spans="2:7" x14ac:dyDescent="0.35">
      <c r="B5436" s="28"/>
      <c r="C5436" s="26"/>
      <c r="D5436" s="48"/>
      <c r="E5436" s="30"/>
      <c r="F5436" s="30"/>
      <c r="G5436" s="30"/>
    </row>
    <row r="5437" spans="2:7" x14ac:dyDescent="0.35">
      <c r="B5437" s="28"/>
      <c r="C5437" s="26"/>
      <c r="D5437" s="48"/>
      <c r="E5437" s="30"/>
      <c r="F5437" s="30"/>
      <c r="G5437" s="30"/>
    </row>
    <row r="5438" spans="2:7" x14ac:dyDescent="0.35">
      <c r="B5438" s="28"/>
      <c r="C5438" s="26"/>
      <c r="D5438" s="48"/>
      <c r="E5438" s="30"/>
      <c r="F5438" s="30"/>
      <c r="G5438" s="30"/>
    </row>
    <row r="5439" spans="2:7" x14ac:dyDescent="0.35">
      <c r="B5439" s="28"/>
      <c r="C5439" s="26"/>
      <c r="D5439" s="48"/>
      <c r="E5439" s="30"/>
      <c r="F5439" s="30"/>
      <c r="G5439" s="30"/>
    </row>
    <row r="5440" spans="2:7" x14ac:dyDescent="0.35">
      <c r="B5440" s="28"/>
      <c r="C5440" s="26"/>
      <c r="D5440" s="48"/>
      <c r="E5440" s="30"/>
      <c r="F5440" s="30"/>
      <c r="G5440" s="30"/>
    </row>
    <row r="5441" spans="2:7" x14ac:dyDescent="0.35">
      <c r="B5441" s="28"/>
      <c r="C5441" s="26"/>
      <c r="D5441" s="48"/>
      <c r="E5441" s="30"/>
      <c r="F5441" s="30"/>
      <c r="G5441" s="30"/>
    </row>
    <row r="5442" spans="2:7" x14ac:dyDescent="0.35">
      <c r="B5442" s="28"/>
      <c r="C5442" s="26"/>
      <c r="D5442" s="48"/>
      <c r="E5442" s="30"/>
      <c r="F5442" s="30"/>
      <c r="G5442" s="30"/>
    </row>
    <row r="5443" spans="2:7" x14ac:dyDescent="0.35">
      <c r="B5443" s="28"/>
      <c r="C5443" s="26"/>
      <c r="D5443" s="48"/>
      <c r="E5443" s="30"/>
      <c r="F5443" s="30"/>
      <c r="G5443" s="30"/>
    </row>
    <row r="5444" spans="2:7" x14ac:dyDescent="0.35">
      <c r="B5444" s="28"/>
      <c r="C5444" s="26"/>
      <c r="D5444" s="48"/>
      <c r="E5444" s="30"/>
      <c r="F5444" s="30"/>
      <c r="G5444" s="30"/>
    </row>
    <row r="5445" spans="2:7" x14ac:dyDescent="0.35">
      <c r="B5445" s="28"/>
      <c r="C5445" s="26"/>
      <c r="D5445" s="48"/>
      <c r="E5445" s="30"/>
      <c r="F5445" s="30"/>
      <c r="G5445" s="30"/>
    </row>
    <row r="5446" spans="2:7" x14ac:dyDescent="0.35">
      <c r="B5446" s="28"/>
      <c r="C5446" s="26"/>
      <c r="D5446" s="48"/>
      <c r="E5446" s="30"/>
      <c r="F5446" s="30"/>
      <c r="G5446" s="30"/>
    </row>
    <row r="5447" spans="2:7" x14ac:dyDescent="0.35">
      <c r="B5447" s="28"/>
      <c r="C5447" s="26"/>
      <c r="D5447" s="48"/>
      <c r="E5447" s="30"/>
      <c r="F5447" s="30"/>
      <c r="G5447" s="30"/>
    </row>
    <row r="5448" spans="2:7" x14ac:dyDescent="0.35">
      <c r="B5448" s="28"/>
      <c r="C5448" s="26"/>
      <c r="D5448" s="48"/>
      <c r="E5448" s="30"/>
      <c r="F5448" s="30"/>
      <c r="G5448" s="30"/>
    </row>
    <row r="5449" spans="2:7" x14ac:dyDescent="0.35">
      <c r="B5449" s="28"/>
      <c r="C5449" s="26"/>
      <c r="D5449" s="48"/>
      <c r="E5449" s="30"/>
      <c r="F5449" s="30"/>
      <c r="G5449" s="30"/>
    </row>
    <row r="5450" spans="2:7" x14ac:dyDescent="0.35">
      <c r="B5450" s="28"/>
      <c r="C5450" s="26"/>
      <c r="D5450" s="48"/>
      <c r="E5450" s="30"/>
      <c r="F5450" s="30"/>
      <c r="G5450" s="30"/>
    </row>
    <row r="5451" spans="2:7" x14ac:dyDescent="0.35">
      <c r="B5451" s="28"/>
      <c r="C5451" s="26"/>
      <c r="D5451" s="48"/>
      <c r="E5451" s="30"/>
      <c r="F5451" s="30"/>
      <c r="G5451" s="30"/>
    </row>
    <row r="5452" spans="2:7" x14ac:dyDescent="0.35">
      <c r="B5452" s="28"/>
      <c r="C5452" s="26"/>
      <c r="D5452" s="48"/>
      <c r="E5452" s="30"/>
      <c r="F5452" s="30"/>
      <c r="G5452" s="30"/>
    </row>
    <row r="5453" spans="2:7" x14ac:dyDescent="0.35">
      <c r="B5453" s="28"/>
      <c r="C5453" s="26"/>
      <c r="D5453" s="48"/>
      <c r="E5453" s="30"/>
      <c r="F5453" s="30"/>
      <c r="G5453" s="30"/>
    </row>
    <row r="5454" spans="2:7" x14ac:dyDescent="0.35">
      <c r="B5454" s="28"/>
      <c r="C5454" s="26"/>
      <c r="D5454" s="48"/>
      <c r="E5454" s="30"/>
      <c r="F5454" s="30"/>
      <c r="G5454" s="30"/>
    </row>
    <row r="5455" spans="2:7" x14ac:dyDescent="0.35">
      <c r="B5455" s="28"/>
      <c r="C5455" s="26"/>
      <c r="D5455" s="48"/>
      <c r="E5455" s="30"/>
      <c r="F5455" s="30"/>
      <c r="G5455" s="30"/>
    </row>
    <row r="5456" spans="2:7" x14ac:dyDescent="0.35">
      <c r="B5456" s="28"/>
      <c r="C5456" s="26"/>
      <c r="D5456" s="48"/>
      <c r="E5456" s="30"/>
      <c r="F5456" s="30"/>
      <c r="G5456" s="30"/>
    </row>
    <row r="5457" spans="2:7" x14ac:dyDescent="0.35">
      <c r="B5457" s="28"/>
      <c r="C5457" s="26"/>
      <c r="D5457" s="48"/>
      <c r="E5457" s="30"/>
      <c r="F5457" s="30"/>
      <c r="G5457" s="30"/>
    </row>
    <row r="5458" spans="2:7" x14ac:dyDescent="0.35">
      <c r="B5458" s="28"/>
      <c r="C5458" s="26"/>
      <c r="D5458" s="48"/>
      <c r="E5458" s="30"/>
      <c r="F5458" s="30"/>
      <c r="G5458" s="30"/>
    </row>
    <row r="5459" spans="2:7" x14ac:dyDescent="0.35">
      <c r="B5459" s="28"/>
      <c r="C5459" s="26"/>
      <c r="D5459" s="48"/>
      <c r="E5459" s="30"/>
      <c r="F5459" s="30"/>
      <c r="G5459" s="30"/>
    </row>
    <row r="5460" spans="2:7" x14ac:dyDescent="0.35">
      <c r="B5460" s="28"/>
      <c r="C5460" s="26"/>
      <c r="D5460" s="48"/>
      <c r="E5460" s="30"/>
      <c r="F5460" s="30"/>
      <c r="G5460" s="30"/>
    </row>
    <row r="5461" spans="2:7" x14ac:dyDescent="0.35">
      <c r="B5461" s="28"/>
      <c r="C5461" s="26"/>
      <c r="D5461" s="48"/>
      <c r="E5461" s="30"/>
      <c r="F5461" s="30"/>
      <c r="G5461" s="30"/>
    </row>
    <row r="5462" spans="2:7" x14ac:dyDescent="0.35">
      <c r="B5462" s="28"/>
      <c r="C5462" s="26"/>
      <c r="D5462" s="48"/>
      <c r="E5462" s="30"/>
      <c r="F5462" s="30"/>
      <c r="G5462" s="30"/>
    </row>
    <row r="5463" spans="2:7" x14ac:dyDescent="0.35">
      <c r="B5463" s="28"/>
      <c r="C5463" s="26"/>
      <c r="D5463" s="48"/>
      <c r="E5463" s="30"/>
      <c r="F5463" s="30"/>
      <c r="G5463" s="30"/>
    </row>
    <row r="5464" spans="2:7" x14ac:dyDescent="0.35">
      <c r="B5464" s="28"/>
      <c r="C5464" s="26"/>
      <c r="D5464" s="48"/>
      <c r="E5464" s="30"/>
      <c r="F5464" s="30"/>
      <c r="G5464" s="30"/>
    </row>
    <row r="5465" spans="2:7" x14ac:dyDescent="0.35">
      <c r="B5465" s="28"/>
      <c r="C5465" s="26"/>
      <c r="D5465" s="48"/>
      <c r="E5465" s="30"/>
      <c r="F5465" s="30"/>
      <c r="G5465" s="30"/>
    </row>
    <row r="5466" spans="2:7" x14ac:dyDescent="0.35">
      <c r="B5466" s="28"/>
      <c r="C5466" s="26"/>
      <c r="D5466" s="48"/>
      <c r="E5466" s="30"/>
      <c r="F5466" s="30"/>
      <c r="G5466" s="30"/>
    </row>
    <row r="5467" spans="2:7" x14ac:dyDescent="0.35">
      <c r="B5467" s="28"/>
      <c r="C5467" s="26"/>
      <c r="D5467" s="48"/>
      <c r="E5467" s="30"/>
      <c r="F5467" s="30"/>
      <c r="G5467" s="30"/>
    </row>
    <row r="5468" spans="2:7" x14ac:dyDescent="0.35">
      <c r="B5468" s="28"/>
      <c r="C5468" s="26"/>
      <c r="D5468" s="48"/>
      <c r="E5468" s="30"/>
      <c r="F5468" s="30"/>
      <c r="G5468" s="30"/>
    </row>
    <row r="5469" spans="2:7" x14ac:dyDescent="0.35">
      <c r="B5469" s="28"/>
      <c r="C5469" s="26"/>
      <c r="D5469" s="48"/>
      <c r="E5469" s="30"/>
      <c r="F5469" s="30"/>
      <c r="G5469" s="30"/>
    </row>
    <row r="5470" spans="2:7" x14ac:dyDescent="0.35">
      <c r="B5470" s="28"/>
      <c r="C5470" s="26"/>
      <c r="D5470" s="48"/>
      <c r="E5470" s="30"/>
      <c r="F5470" s="30"/>
      <c r="G5470" s="30"/>
    </row>
    <row r="5471" spans="2:7" x14ac:dyDescent="0.35">
      <c r="B5471" s="28"/>
      <c r="C5471" s="26"/>
      <c r="D5471" s="48"/>
      <c r="E5471" s="30"/>
      <c r="F5471" s="30"/>
      <c r="G5471" s="30"/>
    </row>
    <row r="5472" spans="2:7" x14ac:dyDescent="0.35">
      <c r="B5472" s="28"/>
      <c r="C5472" s="26"/>
      <c r="D5472" s="48"/>
      <c r="E5472" s="30"/>
      <c r="F5472" s="30"/>
      <c r="G5472" s="30"/>
    </row>
    <row r="5473" spans="2:7" x14ac:dyDescent="0.35">
      <c r="B5473" s="28"/>
      <c r="C5473" s="26"/>
      <c r="D5473" s="48"/>
      <c r="E5473" s="30"/>
      <c r="F5473" s="30"/>
      <c r="G5473" s="30"/>
    </row>
    <row r="5474" spans="2:7" x14ac:dyDescent="0.35">
      <c r="B5474" s="28"/>
      <c r="C5474" s="26"/>
      <c r="D5474" s="48"/>
      <c r="E5474" s="30"/>
      <c r="F5474" s="30"/>
      <c r="G5474" s="30"/>
    </row>
    <row r="5475" spans="2:7" x14ac:dyDescent="0.35">
      <c r="B5475" s="28"/>
      <c r="C5475" s="26"/>
      <c r="D5475" s="48"/>
      <c r="E5475" s="30"/>
      <c r="F5475" s="30"/>
      <c r="G5475" s="30"/>
    </row>
    <row r="5476" spans="2:7" x14ac:dyDescent="0.35">
      <c r="B5476" s="28"/>
      <c r="C5476" s="26"/>
      <c r="D5476" s="48"/>
      <c r="E5476" s="30"/>
      <c r="F5476" s="30"/>
      <c r="G5476" s="30"/>
    </row>
    <row r="5477" spans="2:7" x14ac:dyDescent="0.35">
      <c r="B5477" s="28"/>
      <c r="C5477" s="26"/>
      <c r="D5477" s="48"/>
      <c r="E5477" s="30"/>
      <c r="F5477" s="30"/>
      <c r="G5477" s="30"/>
    </row>
    <row r="5478" spans="2:7" x14ac:dyDescent="0.35">
      <c r="B5478" s="28"/>
      <c r="C5478" s="26"/>
      <c r="D5478" s="48"/>
      <c r="E5478" s="30"/>
      <c r="F5478" s="30"/>
      <c r="G5478" s="30"/>
    </row>
    <row r="5479" spans="2:7" x14ac:dyDescent="0.35">
      <c r="B5479" s="28"/>
      <c r="C5479" s="26"/>
      <c r="D5479" s="48"/>
      <c r="E5479" s="30"/>
      <c r="F5479" s="30"/>
      <c r="G5479" s="30"/>
    </row>
    <row r="5480" spans="2:7" x14ac:dyDescent="0.35">
      <c r="B5480" s="28"/>
      <c r="C5480" s="26"/>
      <c r="D5480" s="48"/>
      <c r="E5480" s="30"/>
      <c r="F5480" s="30"/>
      <c r="G5480" s="30"/>
    </row>
    <row r="5481" spans="2:7" x14ac:dyDescent="0.35">
      <c r="B5481" s="28"/>
      <c r="C5481" s="26"/>
      <c r="D5481" s="48"/>
      <c r="E5481" s="30"/>
      <c r="F5481" s="30"/>
      <c r="G5481" s="30"/>
    </row>
    <row r="5482" spans="2:7" x14ac:dyDescent="0.35">
      <c r="B5482" s="28"/>
      <c r="C5482" s="26"/>
      <c r="D5482" s="48"/>
      <c r="E5482" s="30"/>
      <c r="F5482" s="30"/>
      <c r="G5482" s="30"/>
    </row>
    <row r="5483" spans="2:7" x14ac:dyDescent="0.35">
      <c r="B5483" s="28"/>
      <c r="C5483" s="26"/>
      <c r="D5483" s="48"/>
      <c r="E5483" s="30"/>
      <c r="F5483" s="30"/>
      <c r="G5483" s="30"/>
    </row>
    <row r="5484" spans="2:7" x14ac:dyDescent="0.35">
      <c r="B5484" s="28"/>
      <c r="C5484" s="26"/>
      <c r="D5484" s="48"/>
      <c r="E5484" s="30"/>
      <c r="F5484" s="30"/>
      <c r="G5484" s="30"/>
    </row>
    <row r="5485" spans="2:7" x14ac:dyDescent="0.35">
      <c r="B5485" s="28"/>
      <c r="C5485" s="26"/>
      <c r="D5485" s="48"/>
      <c r="E5485" s="30"/>
      <c r="F5485" s="30"/>
      <c r="G5485" s="30"/>
    </row>
    <row r="5486" spans="2:7" x14ac:dyDescent="0.35">
      <c r="B5486" s="28"/>
      <c r="C5486" s="26"/>
      <c r="D5486" s="48"/>
      <c r="E5486" s="30"/>
      <c r="F5486" s="30"/>
      <c r="G5486" s="30"/>
    </row>
    <row r="5487" spans="2:7" x14ac:dyDescent="0.35">
      <c r="B5487" s="28"/>
      <c r="C5487" s="26"/>
      <c r="D5487" s="48"/>
      <c r="E5487" s="30"/>
      <c r="F5487" s="30"/>
      <c r="G5487" s="30"/>
    </row>
    <row r="5488" spans="2:7" x14ac:dyDescent="0.35">
      <c r="B5488" s="28"/>
      <c r="C5488" s="26"/>
      <c r="D5488" s="48"/>
      <c r="E5488" s="30"/>
      <c r="F5488" s="30"/>
      <c r="G5488" s="30"/>
    </row>
    <row r="5489" spans="2:7" x14ac:dyDescent="0.35">
      <c r="B5489" s="28"/>
      <c r="C5489" s="26"/>
      <c r="D5489" s="48"/>
      <c r="E5489" s="30"/>
      <c r="F5489" s="30"/>
      <c r="G5489" s="30"/>
    </row>
    <row r="5490" spans="2:7" x14ac:dyDescent="0.35">
      <c r="B5490" s="28"/>
      <c r="C5490" s="26"/>
      <c r="D5490" s="48"/>
      <c r="E5490" s="30"/>
      <c r="F5490" s="30"/>
      <c r="G5490" s="30"/>
    </row>
    <row r="5491" spans="2:7" x14ac:dyDescent="0.35">
      <c r="B5491" s="28"/>
      <c r="C5491" s="26"/>
      <c r="D5491" s="48"/>
      <c r="E5491" s="30"/>
      <c r="F5491" s="30"/>
      <c r="G5491" s="30"/>
    </row>
    <row r="5492" spans="2:7" x14ac:dyDescent="0.35">
      <c r="B5492" s="28"/>
      <c r="C5492" s="26"/>
      <c r="D5492" s="48"/>
      <c r="E5492" s="30"/>
      <c r="F5492" s="30"/>
      <c r="G5492" s="30"/>
    </row>
    <row r="5493" spans="2:7" x14ac:dyDescent="0.35">
      <c r="B5493" s="28"/>
      <c r="C5493" s="26"/>
      <c r="D5493" s="48"/>
      <c r="E5493" s="30"/>
      <c r="F5493" s="30"/>
      <c r="G5493" s="30"/>
    </row>
    <row r="5494" spans="2:7" x14ac:dyDescent="0.35">
      <c r="B5494" s="28"/>
      <c r="C5494" s="26"/>
      <c r="D5494" s="48"/>
      <c r="E5494" s="30"/>
      <c r="F5494" s="30"/>
      <c r="G5494" s="30"/>
    </row>
    <row r="5495" spans="2:7" x14ac:dyDescent="0.35">
      <c r="B5495" s="28"/>
      <c r="C5495" s="26"/>
      <c r="D5495" s="48"/>
      <c r="E5495" s="30"/>
      <c r="F5495" s="30"/>
      <c r="G5495" s="30"/>
    </row>
    <row r="5496" spans="2:7" x14ac:dyDescent="0.35">
      <c r="B5496" s="28"/>
      <c r="C5496" s="26"/>
      <c r="D5496" s="48"/>
      <c r="E5496" s="30"/>
      <c r="F5496" s="30"/>
      <c r="G5496" s="30"/>
    </row>
    <row r="5497" spans="2:7" x14ac:dyDescent="0.35">
      <c r="B5497" s="28"/>
      <c r="C5497" s="26"/>
      <c r="D5497" s="48"/>
      <c r="E5497" s="30"/>
      <c r="F5497" s="30"/>
      <c r="G5497" s="30"/>
    </row>
    <row r="5498" spans="2:7" x14ac:dyDescent="0.35">
      <c r="B5498" s="28"/>
      <c r="C5498" s="26"/>
      <c r="D5498" s="48"/>
      <c r="E5498" s="30"/>
      <c r="F5498" s="30"/>
      <c r="G5498" s="30"/>
    </row>
    <row r="5499" spans="2:7" x14ac:dyDescent="0.35">
      <c r="B5499" s="28"/>
      <c r="C5499" s="26"/>
      <c r="D5499" s="48"/>
      <c r="E5499" s="30"/>
      <c r="F5499" s="30"/>
      <c r="G5499" s="30"/>
    </row>
    <row r="5500" spans="2:7" x14ac:dyDescent="0.35">
      <c r="B5500" s="28"/>
      <c r="C5500" s="26"/>
      <c r="D5500" s="48"/>
      <c r="E5500" s="30"/>
      <c r="F5500" s="30"/>
      <c r="G5500" s="30"/>
    </row>
    <row r="5501" spans="2:7" x14ac:dyDescent="0.35">
      <c r="B5501" s="28"/>
      <c r="C5501" s="26"/>
      <c r="D5501" s="48"/>
      <c r="E5501" s="30"/>
      <c r="F5501" s="30"/>
      <c r="G5501" s="30"/>
    </row>
    <row r="5502" spans="2:7" x14ac:dyDescent="0.35">
      <c r="B5502" s="28"/>
      <c r="C5502" s="26"/>
      <c r="D5502" s="48"/>
      <c r="E5502" s="30"/>
      <c r="F5502" s="30"/>
      <c r="G5502" s="30"/>
    </row>
    <row r="5503" spans="2:7" x14ac:dyDescent="0.35">
      <c r="B5503" s="28"/>
      <c r="C5503" s="26"/>
      <c r="D5503" s="48"/>
      <c r="E5503" s="30"/>
      <c r="F5503" s="30"/>
      <c r="G5503" s="30"/>
    </row>
    <row r="5504" spans="2:7" x14ac:dyDescent="0.35">
      <c r="B5504" s="28"/>
      <c r="C5504" s="26"/>
      <c r="D5504" s="48"/>
      <c r="E5504" s="30"/>
      <c r="F5504" s="30"/>
      <c r="G5504" s="30"/>
    </row>
    <row r="5505" spans="2:7" x14ac:dyDescent="0.35">
      <c r="B5505" s="28"/>
      <c r="C5505" s="26"/>
      <c r="D5505" s="48"/>
      <c r="E5505" s="30"/>
      <c r="F5505" s="30"/>
      <c r="G5505" s="30"/>
    </row>
    <row r="5506" spans="2:7" x14ac:dyDescent="0.35">
      <c r="B5506" s="28"/>
      <c r="C5506" s="26"/>
      <c r="D5506" s="48"/>
      <c r="E5506" s="30"/>
      <c r="F5506" s="30"/>
      <c r="G5506" s="30"/>
    </row>
    <row r="5507" spans="2:7" x14ac:dyDescent="0.35">
      <c r="B5507" s="28"/>
      <c r="C5507" s="26"/>
      <c r="D5507" s="48"/>
      <c r="E5507" s="30"/>
      <c r="F5507" s="30"/>
      <c r="G5507" s="30"/>
    </row>
    <row r="5508" spans="2:7" x14ac:dyDescent="0.35">
      <c r="B5508" s="28"/>
      <c r="C5508" s="26"/>
      <c r="D5508" s="48"/>
      <c r="E5508" s="30"/>
      <c r="F5508" s="30"/>
      <c r="G5508" s="30"/>
    </row>
    <row r="5509" spans="2:7" x14ac:dyDescent="0.35">
      <c r="B5509" s="28"/>
      <c r="C5509" s="26"/>
      <c r="D5509" s="48"/>
      <c r="E5509" s="30"/>
      <c r="F5509" s="30"/>
      <c r="G5509" s="30"/>
    </row>
    <row r="5510" spans="2:7" x14ac:dyDescent="0.35">
      <c r="B5510" s="28"/>
      <c r="C5510" s="26"/>
      <c r="D5510" s="48"/>
      <c r="E5510" s="30"/>
      <c r="F5510" s="30"/>
      <c r="G5510" s="30"/>
    </row>
    <row r="5511" spans="2:7" x14ac:dyDescent="0.35">
      <c r="B5511" s="28"/>
      <c r="C5511" s="26"/>
      <c r="D5511" s="48"/>
      <c r="E5511" s="30"/>
      <c r="F5511" s="30"/>
      <c r="G5511" s="30"/>
    </row>
    <row r="5512" spans="2:7" x14ac:dyDescent="0.35">
      <c r="B5512" s="28"/>
      <c r="C5512" s="26"/>
      <c r="D5512" s="48"/>
      <c r="E5512" s="30"/>
      <c r="F5512" s="30"/>
      <c r="G5512" s="30"/>
    </row>
    <row r="5513" spans="2:7" x14ac:dyDescent="0.35">
      <c r="B5513" s="28"/>
      <c r="C5513" s="26"/>
      <c r="D5513" s="48"/>
      <c r="E5513" s="30"/>
      <c r="F5513" s="30"/>
      <c r="G5513" s="30"/>
    </row>
    <row r="5514" spans="2:7" x14ac:dyDescent="0.35">
      <c r="B5514" s="28"/>
      <c r="C5514" s="26"/>
      <c r="D5514" s="48"/>
      <c r="E5514" s="30"/>
      <c r="F5514" s="30"/>
      <c r="G5514" s="30"/>
    </row>
    <row r="5515" spans="2:7" x14ac:dyDescent="0.35">
      <c r="B5515" s="28"/>
      <c r="C5515" s="26"/>
      <c r="D5515" s="48"/>
      <c r="E5515" s="30"/>
      <c r="F5515" s="30"/>
      <c r="G5515" s="30"/>
    </row>
    <row r="5516" spans="2:7" x14ac:dyDescent="0.35">
      <c r="B5516" s="28"/>
      <c r="C5516" s="26"/>
      <c r="D5516" s="48"/>
      <c r="E5516" s="30"/>
      <c r="F5516" s="30"/>
      <c r="G5516" s="30"/>
    </row>
    <row r="5517" spans="2:7" x14ac:dyDescent="0.35">
      <c r="B5517" s="28"/>
      <c r="C5517" s="26"/>
      <c r="D5517" s="48"/>
      <c r="E5517" s="30"/>
      <c r="F5517" s="30"/>
      <c r="G5517" s="30"/>
    </row>
    <row r="5518" spans="2:7" x14ac:dyDescent="0.35">
      <c r="B5518" s="28"/>
      <c r="C5518" s="26"/>
      <c r="D5518" s="48"/>
      <c r="E5518" s="30"/>
      <c r="F5518" s="30"/>
      <c r="G5518" s="30"/>
    </row>
    <row r="5519" spans="2:7" x14ac:dyDescent="0.35">
      <c r="B5519" s="28"/>
      <c r="C5519" s="26"/>
      <c r="D5519" s="48"/>
      <c r="E5519" s="30"/>
      <c r="F5519" s="30"/>
      <c r="G5519" s="30"/>
    </row>
    <row r="5520" spans="2:7" x14ac:dyDescent="0.35">
      <c r="B5520" s="28"/>
      <c r="C5520" s="26"/>
      <c r="D5520" s="48"/>
      <c r="E5520" s="30"/>
      <c r="F5520" s="30"/>
      <c r="G5520" s="30"/>
    </row>
    <row r="5521" spans="2:7" x14ac:dyDescent="0.35">
      <c r="B5521" s="28"/>
      <c r="C5521" s="26"/>
      <c r="D5521" s="48"/>
      <c r="E5521" s="30"/>
      <c r="F5521" s="30"/>
      <c r="G5521" s="30"/>
    </row>
    <row r="5522" spans="2:7" x14ac:dyDescent="0.35">
      <c r="B5522" s="28"/>
      <c r="C5522" s="26"/>
      <c r="D5522" s="48"/>
      <c r="E5522" s="30"/>
      <c r="F5522" s="30"/>
      <c r="G5522" s="30"/>
    </row>
    <row r="5523" spans="2:7" x14ac:dyDescent="0.35">
      <c r="B5523" s="28"/>
      <c r="C5523" s="26"/>
      <c r="D5523" s="48"/>
      <c r="E5523" s="30"/>
      <c r="F5523" s="30"/>
      <c r="G5523" s="30"/>
    </row>
    <row r="5524" spans="2:7" x14ac:dyDescent="0.35">
      <c r="B5524" s="28"/>
      <c r="C5524" s="26"/>
      <c r="D5524" s="48"/>
      <c r="E5524" s="30"/>
      <c r="F5524" s="30"/>
      <c r="G5524" s="30"/>
    </row>
    <row r="5525" spans="2:7" x14ac:dyDescent="0.35">
      <c r="B5525" s="28"/>
      <c r="C5525" s="26"/>
      <c r="D5525" s="48"/>
      <c r="E5525" s="30"/>
      <c r="F5525" s="30"/>
      <c r="G5525" s="30"/>
    </row>
    <row r="5526" spans="2:7" x14ac:dyDescent="0.35">
      <c r="B5526" s="28"/>
      <c r="C5526" s="26"/>
      <c r="D5526" s="48"/>
      <c r="E5526" s="30"/>
      <c r="F5526" s="30"/>
      <c r="G5526" s="30"/>
    </row>
    <row r="5527" spans="2:7" x14ac:dyDescent="0.35">
      <c r="B5527" s="28"/>
      <c r="C5527" s="26"/>
      <c r="D5527" s="48"/>
      <c r="E5527" s="30"/>
      <c r="F5527" s="30"/>
      <c r="G5527" s="30"/>
    </row>
    <row r="5528" spans="2:7" x14ac:dyDescent="0.35">
      <c r="B5528" s="28"/>
      <c r="C5528" s="26"/>
      <c r="D5528" s="48"/>
      <c r="E5528" s="30"/>
      <c r="F5528" s="30"/>
      <c r="G5528" s="30"/>
    </row>
    <row r="5529" spans="2:7" x14ac:dyDescent="0.35">
      <c r="B5529" s="28"/>
      <c r="C5529" s="26"/>
      <c r="D5529" s="48"/>
      <c r="E5529" s="30"/>
      <c r="F5529" s="30"/>
      <c r="G5529" s="30"/>
    </row>
    <row r="5530" spans="2:7" x14ac:dyDescent="0.35">
      <c r="B5530" s="28"/>
      <c r="C5530" s="26"/>
      <c r="D5530" s="48"/>
      <c r="E5530" s="30"/>
      <c r="F5530" s="30"/>
      <c r="G5530" s="30"/>
    </row>
    <row r="5531" spans="2:7" x14ac:dyDescent="0.35">
      <c r="B5531" s="28"/>
      <c r="C5531" s="26"/>
      <c r="D5531" s="48"/>
      <c r="E5531" s="30"/>
      <c r="F5531" s="30"/>
      <c r="G5531" s="30"/>
    </row>
    <row r="5532" spans="2:7" x14ac:dyDescent="0.35">
      <c r="B5532" s="28"/>
      <c r="C5532" s="26"/>
      <c r="D5532" s="48"/>
      <c r="E5532" s="30"/>
      <c r="F5532" s="30"/>
      <c r="G5532" s="30"/>
    </row>
    <row r="5533" spans="2:7" x14ac:dyDescent="0.35">
      <c r="B5533" s="28"/>
      <c r="C5533" s="26"/>
      <c r="D5533" s="48"/>
      <c r="E5533" s="30"/>
      <c r="F5533" s="30"/>
      <c r="G5533" s="30"/>
    </row>
    <row r="5534" spans="2:7" x14ac:dyDescent="0.35">
      <c r="B5534" s="28"/>
      <c r="C5534" s="26"/>
      <c r="D5534" s="48"/>
      <c r="E5534" s="30"/>
      <c r="F5534" s="30"/>
      <c r="G5534" s="30"/>
    </row>
    <row r="5535" spans="2:7" x14ac:dyDescent="0.35">
      <c r="B5535" s="28"/>
      <c r="C5535" s="26"/>
      <c r="D5535" s="48"/>
      <c r="E5535" s="30"/>
      <c r="F5535" s="30"/>
      <c r="G5535" s="30"/>
    </row>
    <row r="5536" spans="2:7" x14ac:dyDescent="0.35">
      <c r="B5536" s="28"/>
      <c r="C5536" s="26"/>
      <c r="D5536" s="48"/>
      <c r="E5536" s="30"/>
      <c r="F5536" s="30"/>
      <c r="G5536" s="30"/>
    </row>
    <row r="5537" spans="2:7" x14ac:dyDescent="0.35">
      <c r="B5537" s="28"/>
      <c r="C5537" s="26"/>
      <c r="D5537" s="48"/>
      <c r="E5537" s="30"/>
      <c r="F5537" s="30"/>
      <c r="G5537" s="30"/>
    </row>
    <row r="5538" spans="2:7" x14ac:dyDescent="0.35">
      <c r="B5538" s="28"/>
      <c r="C5538" s="26"/>
      <c r="D5538" s="48"/>
      <c r="E5538" s="30"/>
      <c r="F5538" s="30"/>
      <c r="G5538" s="30"/>
    </row>
    <row r="5539" spans="2:7" x14ac:dyDescent="0.35">
      <c r="B5539" s="28"/>
      <c r="C5539" s="26"/>
      <c r="D5539" s="48"/>
      <c r="E5539" s="30"/>
      <c r="F5539" s="30"/>
      <c r="G5539" s="30"/>
    </row>
    <row r="5540" spans="2:7" x14ac:dyDescent="0.35">
      <c r="B5540" s="28"/>
      <c r="C5540" s="26"/>
      <c r="D5540" s="48"/>
      <c r="E5540" s="30"/>
      <c r="F5540" s="30"/>
      <c r="G5540" s="30"/>
    </row>
    <row r="5541" spans="2:7" x14ac:dyDescent="0.35">
      <c r="B5541" s="28"/>
      <c r="C5541" s="26"/>
      <c r="D5541" s="48"/>
      <c r="E5541" s="30"/>
      <c r="F5541" s="30"/>
      <c r="G5541" s="30"/>
    </row>
    <row r="5542" spans="2:7" x14ac:dyDescent="0.35">
      <c r="B5542" s="28"/>
      <c r="C5542" s="26"/>
      <c r="D5542" s="48"/>
      <c r="E5542" s="30"/>
      <c r="F5542" s="30"/>
      <c r="G5542" s="30"/>
    </row>
    <row r="5543" spans="2:7" x14ac:dyDescent="0.35">
      <c r="B5543" s="28"/>
      <c r="C5543" s="26"/>
      <c r="D5543" s="48"/>
      <c r="E5543" s="30"/>
      <c r="F5543" s="30"/>
      <c r="G5543" s="30"/>
    </row>
    <row r="5544" spans="2:7" x14ac:dyDescent="0.35">
      <c r="B5544" s="28"/>
      <c r="C5544" s="26"/>
      <c r="D5544" s="48"/>
      <c r="E5544" s="30"/>
      <c r="F5544" s="30"/>
      <c r="G5544" s="30"/>
    </row>
    <row r="5545" spans="2:7" x14ac:dyDescent="0.35">
      <c r="B5545" s="28"/>
      <c r="C5545" s="26"/>
      <c r="D5545" s="48"/>
      <c r="E5545" s="30"/>
      <c r="F5545" s="30"/>
      <c r="G5545" s="30"/>
    </row>
    <row r="5546" spans="2:7" x14ac:dyDescent="0.35">
      <c r="B5546" s="28"/>
      <c r="C5546" s="26"/>
      <c r="D5546" s="48"/>
      <c r="E5546" s="30"/>
      <c r="F5546" s="30"/>
      <c r="G5546" s="30"/>
    </row>
    <row r="5547" spans="2:7" x14ac:dyDescent="0.35">
      <c r="B5547" s="28"/>
      <c r="C5547" s="26"/>
      <c r="D5547" s="48"/>
      <c r="E5547" s="30"/>
      <c r="F5547" s="30"/>
      <c r="G5547" s="30"/>
    </row>
    <row r="5548" spans="2:7" x14ac:dyDescent="0.35">
      <c r="B5548" s="28"/>
      <c r="C5548" s="26"/>
      <c r="D5548" s="48"/>
      <c r="E5548" s="30"/>
      <c r="F5548" s="30"/>
      <c r="G5548" s="30"/>
    </row>
    <row r="5549" spans="2:7" x14ac:dyDescent="0.35">
      <c r="B5549" s="28"/>
      <c r="C5549" s="26"/>
      <c r="D5549" s="48"/>
      <c r="E5549" s="30"/>
      <c r="F5549" s="30"/>
      <c r="G5549" s="30"/>
    </row>
    <row r="5550" spans="2:7" x14ac:dyDescent="0.35">
      <c r="B5550" s="28"/>
      <c r="C5550" s="26"/>
      <c r="D5550" s="48"/>
      <c r="E5550" s="30"/>
      <c r="F5550" s="30"/>
      <c r="G5550" s="30"/>
    </row>
    <row r="5551" spans="2:7" x14ac:dyDescent="0.35">
      <c r="B5551" s="28"/>
      <c r="C5551" s="26"/>
      <c r="D5551" s="48"/>
      <c r="E5551" s="30"/>
      <c r="F5551" s="30"/>
      <c r="G5551" s="30"/>
    </row>
    <row r="5552" spans="2:7" x14ac:dyDescent="0.35">
      <c r="B5552" s="28"/>
      <c r="C5552" s="26"/>
      <c r="D5552" s="48"/>
      <c r="E5552" s="30"/>
      <c r="F5552" s="30"/>
      <c r="G5552" s="30"/>
    </row>
    <row r="5553" spans="2:7" x14ac:dyDescent="0.35">
      <c r="B5553" s="28"/>
      <c r="C5553" s="26"/>
      <c r="D5553" s="48"/>
      <c r="E5553" s="30"/>
      <c r="F5553" s="30"/>
      <c r="G5553" s="30"/>
    </row>
    <row r="5554" spans="2:7" x14ac:dyDescent="0.35">
      <c r="B5554" s="28"/>
      <c r="C5554" s="26"/>
      <c r="D5554" s="48"/>
      <c r="E5554" s="30"/>
      <c r="F5554" s="30"/>
      <c r="G5554" s="30"/>
    </row>
    <row r="5555" spans="2:7" x14ac:dyDescent="0.35">
      <c r="B5555" s="28"/>
      <c r="C5555" s="26"/>
      <c r="D5555" s="48"/>
      <c r="E5555" s="30"/>
      <c r="F5555" s="30"/>
      <c r="G5555" s="30"/>
    </row>
    <row r="5556" spans="2:7" x14ac:dyDescent="0.35">
      <c r="B5556" s="28"/>
      <c r="C5556" s="26"/>
      <c r="D5556" s="48"/>
      <c r="E5556" s="30"/>
      <c r="F5556" s="30"/>
      <c r="G5556" s="30"/>
    </row>
    <row r="5557" spans="2:7" x14ac:dyDescent="0.35">
      <c r="B5557" s="28"/>
      <c r="C5557" s="26"/>
      <c r="D5557" s="48"/>
      <c r="E5557" s="30"/>
      <c r="F5557" s="30"/>
      <c r="G5557" s="30"/>
    </row>
    <row r="5558" spans="2:7" x14ac:dyDescent="0.35">
      <c r="B5558" s="28"/>
      <c r="C5558" s="26"/>
      <c r="D5558" s="48"/>
      <c r="E5558" s="30"/>
      <c r="F5558" s="30"/>
      <c r="G5558" s="30"/>
    </row>
    <row r="5559" spans="2:7" x14ac:dyDescent="0.35">
      <c r="B5559" s="28"/>
      <c r="C5559" s="26"/>
      <c r="D5559" s="48"/>
      <c r="E5559" s="30"/>
      <c r="F5559" s="30"/>
      <c r="G5559" s="30"/>
    </row>
    <row r="5560" spans="2:7" x14ac:dyDescent="0.35">
      <c r="B5560" s="28"/>
      <c r="C5560" s="26"/>
      <c r="D5560" s="48"/>
      <c r="E5560" s="30"/>
      <c r="F5560" s="30"/>
      <c r="G5560" s="30"/>
    </row>
    <row r="5561" spans="2:7" x14ac:dyDescent="0.35">
      <c r="B5561" s="28"/>
      <c r="C5561" s="26"/>
      <c r="D5561" s="48"/>
      <c r="E5561" s="30"/>
      <c r="F5561" s="30"/>
      <c r="G5561" s="30"/>
    </row>
    <row r="5562" spans="2:7" x14ac:dyDescent="0.35">
      <c r="B5562" s="28"/>
      <c r="C5562" s="26"/>
      <c r="D5562" s="48"/>
      <c r="E5562" s="30"/>
      <c r="F5562" s="30"/>
      <c r="G5562" s="30"/>
    </row>
    <row r="5563" spans="2:7" x14ac:dyDescent="0.35">
      <c r="B5563" s="28"/>
      <c r="C5563" s="26"/>
      <c r="D5563" s="48"/>
      <c r="E5563" s="30"/>
      <c r="F5563" s="30"/>
      <c r="G5563" s="30"/>
    </row>
    <row r="5564" spans="2:7" x14ac:dyDescent="0.35">
      <c r="B5564" s="28"/>
      <c r="C5564" s="26"/>
      <c r="D5564" s="48"/>
      <c r="E5564" s="30"/>
      <c r="F5564" s="30"/>
      <c r="G5564" s="30"/>
    </row>
    <row r="5565" spans="2:7" x14ac:dyDescent="0.35">
      <c r="B5565" s="28"/>
      <c r="C5565" s="26"/>
      <c r="D5565" s="48"/>
      <c r="E5565" s="30"/>
      <c r="F5565" s="30"/>
      <c r="G5565" s="30"/>
    </row>
    <row r="5566" spans="2:7" x14ac:dyDescent="0.35">
      <c r="B5566" s="28"/>
      <c r="C5566" s="26"/>
      <c r="D5566" s="48"/>
      <c r="E5566" s="30"/>
      <c r="F5566" s="30"/>
      <c r="G5566" s="30"/>
    </row>
    <row r="5567" spans="2:7" x14ac:dyDescent="0.35">
      <c r="B5567" s="28"/>
      <c r="C5567" s="26"/>
      <c r="D5567" s="48"/>
      <c r="E5567" s="30"/>
      <c r="F5567" s="30"/>
      <c r="G5567" s="30"/>
    </row>
    <row r="5568" spans="2:7" x14ac:dyDescent="0.35">
      <c r="B5568" s="28"/>
      <c r="C5568" s="26"/>
      <c r="D5568" s="48"/>
      <c r="E5568" s="30"/>
      <c r="F5568" s="30"/>
      <c r="G5568" s="30"/>
    </row>
    <row r="5569" spans="2:7" x14ac:dyDescent="0.35">
      <c r="B5569" s="28"/>
      <c r="C5569" s="26"/>
      <c r="D5569" s="48"/>
      <c r="E5569" s="30"/>
      <c r="F5569" s="30"/>
      <c r="G5569" s="30"/>
    </row>
    <row r="5570" spans="2:7" x14ac:dyDescent="0.35">
      <c r="B5570" s="28"/>
      <c r="C5570" s="26"/>
      <c r="D5570" s="48"/>
      <c r="E5570" s="30"/>
      <c r="F5570" s="30"/>
      <c r="G5570" s="30"/>
    </row>
    <row r="5571" spans="2:7" x14ac:dyDescent="0.35">
      <c r="B5571" s="28"/>
      <c r="C5571" s="26"/>
      <c r="D5571" s="48"/>
      <c r="E5571" s="30"/>
      <c r="F5571" s="30"/>
      <c r="G5571" s="30"/>
    </row>
    <row r="5572" spans="2:7" x14ac:dyDescent="0.35">
      <c r="B5572" s="28"/>
      <c r="C5572" s="26"/>
      <c r="D5572" s="48"/>
      <c r="E5572" s="30"/>
      <c r="F5572" s="30"/>
      <c r="G5572" s="30"/>
    </row>
    <row r="5573" spans="2:7" x14ac:dyDescent="0.35">
      <c r="B5573" s="28"/>
      <c r="C5573" s="26"/>
      <c r="D5573" s="48"/>
      <c r="E5573" s="30"/>
      <c r="F5573" s="30"/>
      <c r="G5573" s="30"/>
    </row>
    <row r="5574" spans="2:7" x14ac:dyDescent="0.35">
      <c r="B5574" s="28"/>
      <c r="C5574" s="26"/>
      <c r="D5574" s="48"/>
      <c r="E5574" s="30"/>
      <c r="F5574" s="30"/>
      <c r="G5574" s="30"/>
    </row>
    <row r="5575" spans="2:7" x14ac:dyDescent="0.35">
      <c r="B5575" s="28"/>
      <c r="C5575" s="26"/>
      <c r="D5575" s="48"/>
      <c r="E5575" s="30"/>
      <c r="F5575" s="30"/>
      <c r="G5575" s="30"/>
    </row>
    <row r="5576" spans="2:7" x14ac:dyDescent="0.35">
      <c r="B5576" s="28"/>
      <c r="C5576" s="26"/>
      <c r="D5576" s="48"/>
      <c r="E5576" s="30"/>
      <c r="F5576" s="30"/>
      <c r="G5576" s="30"/>
    </row>
    <row r="5577" spans="2:7" x14ac:dyDescent="0.35">
      <c r="B5577" s="28"/>
      <c r="C5577" s="26"/>
      <c r="D5577" s="48"/>
      <c r="E5577" s="30"/>
      <c r="F5577" s="30"/>
      <c r="G5577" s="30"/>
    </row>
    <row r="5578" spans="2:7" x14ac:dyDescent="0.35">
      <c r="B5578" s="28"/>
      <c r="C5578" s="26"/>
      <c r="D5578" s="48"/>
      <c r="E5578" s="30"/>
      <c r="F5578" s="30"/>
      <c r="G5578" s="30"/>
    </row>
    <row r="5579" spans="2:7" x14ac:dyDescent="0.35">
      <c r="B5579" s="28"/>
      <c r="C5579" s="26"/>
      <c r="D5579" s="48"/>
      <c r="E5579" s="30"/>
      <c r="F5579" s="30"/>
      <c r="G5579" s="30"/>
    </row>
    <row r="5580" spans="2:7" x14ac:dyDescent="0.35">
      <c r="B5580" s="28"/>
      <c r="C5580" s="26"/>
      <c r="D5580" s="48"/>
      <c r="E5580" s="30"/>
      <c r="F5580" s="30"/>
      <c r="G5580" s="30"/>
    </row>
    <row r="5581" spans="2:7" x14ac:dyDescent="0.35">
      <c r="B5581" s="28"/>
      <c r="C5581" s="26"/>
      <c r="D5581" s="48"/>
      <c r="E5581" s="30"/>
      <c r="F5581" s="30"/>
      <c r="G5581" s="30"/>
    </row>
    <row r="5582" spans="2:7" x14ac:dyDescent="0.35">
      <c r="B5582" s="28"/>
      <c r="C5582" s="26"/>
      <c r="D5582" s="48"/>
      <c r="E5582" s="30"/>
      <c r="F5582" s="30"/>
      <c r="G5582" s="30"/>
    </row>
    <row r="5583" spans="2:7" x14ac:dyDescent="0.35">
      <c r="B5583" s="28"/>
      <c r="C5583" s="26"/>
      <c r="D5583" s="48"/>
      <c r="E5583" s="30"/>
      <c r="F5583" s="30"/>
      <c r="G5583" s="30"/>
    </row>
    <row r="5584" spans="2:7" x14ac:dyDescent="0.35">
      <c r="B5584" s="28"/>
      <c r="C5584" s="26"/>
      <c r="D5584" s="48"/>
      <c r="E5584" s="30"/>
      <c r="F5584" s="30"/>
      <c r="G5584" s="30"/>
    </row>
    <row r="5585" spans="2:7" x14ac:dyDescent="0.35">
      <c r="B5585" s="28"/>
      <c r="C5585" s="26"/>
      <c r="D5585" s="48"/>
      <c r="E5585" s="30"/>
      <c r="F5585" s="30"/>
      <c r="G5585" s="30"/>
    </row>
    <row r="5586" spans="2:7" x14ac:dyDescent="0.35">
      <c r="B5586" s="28"/>
      <c r="C5586" s="26"/>
      <c r="D5586" s="48"/>
      <c r="E5586" s="30"/>
      <c r="F5586" s="30"/>
      <c r="G5586" s="30"/>
    </row>
    <row r="5587" spans="2:7" x14ac:dyDescent="0.35">
      <c r="B5587" s="28"/>
      <c r="C5587" s="26"/>
      <c r="D5587" s="48"/>
      <c r="E5587" s="30"/>
      <c r="F5587" s="30"/>
      <c r="G5587" s="30"/>
    </row>
    <row r="5588" spans="2:7" x14ac:dyDescent="0.35">
      <c r="B5588" s="28"/>
      <c r="C5588" s="26"/>
      <c r="D5588" s="48"/>
      <c r="E5588" s="30"/>
      <c r="F5588" s="30"/>
      <c r="G5588" s="30"/>
    </row>
    <row r="5589" spans="2:7" x14ac:dyDescent="0.35">
      <c r="B5589" s="28"/>
      <c r="C5589" s="26"/>
      <c r="D5589" s="48"/>
      <c r="E5589" s="30"/>
      <c r="F5589" s="30"/>
      <c r="G5589" s="30"/>
    </row>
    <row r="5590" spans="2:7" x14ac:dyDescent="0.35">
      <c r="B5590" s="28"/>
      <c r="C5590" s="26"/>
      <c r="D5590" s="48"/>
      <c r="E5590" s="30"/>
      <c r="F5590" s="30"/>
      <c r="G5590" s="30"/>
    </row>
    <row r="5591" spans="2:7" x14ac:dyDescent="0.35">
      <c r="B5591" s="28"/>
      <c r="C5591" s="26"/>
      <c r="D5591" s="48"/>
      <c r="E5591" s="30"/>
      <c r="F5591" s="30"/>
      <c r="G5591" s="30"/>
    </row>
    <row r="5592" spans="2:7" x14ac:dyDescent="0.35">
      <c r="B5592" s="28"/>
      <c r="C5592" s="26"/>
      <c r="D5592" s="48"/>
      <c r="E5592" s="30"/>
      <c r="F5592" s="30"/>
      <c r="G5592" s="30"/>
    </row>
    <row r="5593" spans="2:7" x14ac:dyDescent="0.35">
      <c r="B5593" s="28"/>
      <c r="C5593" s="26"/>
      <c r="D5593" s="48"/>
      <c r="E5593" s="30"/>
      <c r="F5593" s="30"/>
      <c r="G5593" s="30"/>
    </row>
    <row r="5594" spans="2:7" x14ac:dyDescent="0.35">
      <c r="B5594" s="28"/>
      <c r="C5594" s="26"/>
      <c r="D5594" s="48"/>
      <c r="E5594" s="30"/>
      <c r="F5594" s="30"/>
      <c r="G5594" s="30"/>
    </row>
    <row r="5595" spans="2:7" x14ac:dyDescent="0.35">
      <c r="B5595" s="28"/>
      <c r="C5595" s="26"/>
      <c r="D5595" s="48"/>
      <c r="E5595" s="30"/>
      <c r="F5595" s="30"/>
      <c r="G5595" s="30"/>
    </row>
    <row r="5596" spans="2:7" x14ac:dyDescent="0.35">
      <c r="B5596" s="28"/>
      <c r="C5596" s="26"/>
      <c r="D5596" s="48"/>
      <c r="E5596" s="30"/>
      <c r="F5596" s="30"/>
      <c r="G5596" s="30"/>
    </row>
    <row r="5597" spans="2:7" x14ac:dyDescent="0.35">
      <c r="B5597" s="28"/>
      <c r="C5597" s="26"/>
      <c r="D5597" s="48"/>
      <c r="E5597" s="30"/>
      <c r="F5597" s="30"/>
      <c r="G5597" s="30"/>
    </row>
    <row r="5598" spans="2:7" x14ac:dyDescent="0.35">
      <c r="B5598" s="28"/>
      <c r="C5598" s="26"/>
      <c r="D5598" s="48"/>
      <c r="E5598" s="30"/>
      <c r="F5598" s="30"/>
      <c r="G5598" s="30"/>
    </row>
    <row r="5599" spans="2:7" x14ac:dyDescent="0.35">
      <c r="B5599" s="28"/>
      <c r="C5599" s="26"/>
      <c r="D5599" s="48"/>
      <c r="E5599" s="30"/>
      <c r="F5599" s="30"/>
      <c r="G5599" s="30"/>
    </row>
    <row r="5600" spans="2:7" x14ac:dyDescent="0.35">
      <c r="B5600" s="28"/>
      <c r="C5600" s="26"/>
      <c r="D5600" s="48"/>
      <c r="E5600" s="30"/>
      <c r="F5600" s="30"/>
      <c r="G5600" s="30"/>
    </row>
    <row r="5601" spans="2:7" x14ac:dyDescent="0.35">
      <c r="B5601" s="28"/>
      <c r="C5601" s="26"/>
      <c r="D5601" s="48"/>
      <c r="E5601" s="30"/>
      <c r="F5601" s="30"/>
      <c r="G5601" s="30"/>
    </row>
    <row r="5602" spans="2:7" x14ac:dyDescent="0.35">
      <c r="B5602" s="28"/>
      <c r="C5602" s="26"/>
      <c r="D5602" s="48"/>
      <c r="E5602" s="30"/>
      <c r="F5602" s="30"/>
      <c r="G5602" s="30"/>
    </row>
    <row r="5603" spans="2:7" x14ac:dyDescent="0.35">
      <c r="B5603" s="28"/>
      <c r="C5603" s="26"/>
      <c r="D5603" s="48"/>
      <c r="E5603" s="30"/>
      <c r="F5603" s="30"/>
      <c r="G5603" s="30"/>
    </row>
    <row r="5604" spans="2:7" x14ac:dyDescent="0.35">
      <c r="B5604" s="28"/>
      <c r="C5604" s="26"/>
      <c r="D5604" s="48"/>
      <c r="E5604" s="30"/>
      <c r="F5604" s="30"/>
      <c r="G5604" s="30"/>
    </row>
    <row r="5605" spans="2:7" x14ac:dyDescent="0.35">
      <c r="B5605" s="28"/>
      <c r="C5605" s="26"/>
      <c r="D5605" s="48"/>
      <c r="E5605" s="30"/>
      <c r="F5605" s="30"/>
      <c r="G5605" s="30"/>
    </row>
    <row r="5606" spans="2:7" x14ac:dyDescent="0.35">
      <c r="B5606" s="28"/>
      <c r="C5606" s="26"/>
      <c r="D5606" s="48"/>
      <c r="E5606" s="30"/>
      <c r="F5606" s="30"/>
      <c r="G5606" s="30"/>
    </row>
    <row r="5607" spans="2:7" x14ac:dyDescent="0.35">
      <c r="B5607" s="28"/>
      <c r="C5607" s="26"/>
      <c r="D5607" s="48"/>
      <c r="E5607" s="30"/>
      <c r="F5607" s="30"/>
      <c r="G5607" s="30"/>
    </row>
    <row r="5608" spans="2:7" x14ac:dyDescent="0.35">
      <c r="B5608" s="28"/>
      <c r="C5608" s="26"/>
      <c r="D5608" s="48"/>
      <c r="E5608" s="30"/>
      <c r="F5608" s="30"/>
      <c r="G5608" s="30"/>
    </row>
    <row r="5609" spans="2:7" x14ac:dyDescent="0.35">
      <c r="B5609" s="28"/>
      <c r="C5609" s="26"/>
      <c r="D5609" s="48"/>
      <c r="E5609" s="30"/>
      <c r="F5609" s="30"/>
      <c r="G5609" s="30"/>
    </row>
    <row r="5610" spans="2:7" x14ac:dyDescent="0.35">
      <c r="B5610" s="28"/>
      <c r="C5610" s="26"/>
      <c r="D5610" s="48"/>
      <c r="E5610" s="30"/>
      <c r="F5610" s="30"/>
      <c r="G5610" s="30"/>
    </row>
    <row r="5611" spans="2:7" x14ac:dyDescent="0.35">
      <c r="B5611" s="28"/>
      <c r="C5611" s="26"/>
      <c r="D5611" s="48"/>
      <c r="E5611" s="30"/>
      <c r="F5611" s="30"/>
      <c r="G5611" s="30"/>
    </row>
    <row r="5612" spans="2:7" x14ac:dyDescent="0.35">
      <c r="B5612" s="28"/>
      <c r="C5612" s="26"/>
      <c r="D5612" s="48"/>
      <c r="E5612" s="30"/>
      <c r="F5612" s="30"/>
      <c r="G5612" s="30"/>
    </row>
    <row r="5613" spans="2:7" x14ac:dyDescent="0.35">
      <c r="B5613" s="28"/>
      <c r="C5613" s="26"/>
      <c r="D5613" s="48"/>
      <c r="E5613" s="30"/>
      <c r="F5613" s="30"/>
      <c r="G5613" s="30"/>
    </row>
    <row r="5614" spans="2:7" x14ac:dyDescent="0.35">
      <c r="B5614" s="28"/>
      <c r="C5614" s="26"/>
      <c r="D5614" s="48"/>
      <c r="E5614" s="30"/>
      <c r="F5614" s="30"/>
      <c r="G5614" s="30"/>
    </row>
    <row r="5615" spans="2:7" x14ac:dyDescent="0.35">
      <c r="B5615" s="28"/>
      <c r="C5615" s="26"/>
      <c r="D5615" s="48"/>
      <c r="E5615" s="30"/>
      <c r="F5615" s="30"/>
      <c r="G5615" s="30"/>
    </row>
    <row r="5616" spans="2:7" x14ac:dyDescent="0.35">
      <c r="B5616" s="28"/>
      <c r="C5616" s="26"/>
      <c r="D5616" s="48"/>
      <c r="E5616" s="30"/>
      <c r="F5616" s="30"/>
      <c r="G5616" s="30"/>
    </row>
    <row r="5617" spans="2:7" x14ac:dyDescent="0.35">
      <c r="B5617" s="28"/>
      <c r="C5617" s="26"/>
      <c r="D5617" s="48"/>
      <c r="E5617" s="30"/>
      <c r="F5617" s="30"/>
      <c r="G5617" s="30"/>
    </row>
    <row r="5618" spans="2:7" x14ac:dyDescent="0.35">
      <c r="B5618" s="28"/>
      <c r="C5618" s="26"/>
      <c r="D5618" s="48"/>
      <c r="E5618" s="30"/>
      <c r="F5618" s="30"/>
      <c r="G5618" s="30"/>
    </row>
    <row r="5619" spans="2:7" x14ac:dyDescent="0.35">
      <c r="B5619" s="28"/>
      <c r="C5619" s="26"/>
      <c r="D5619" s="48"/>
      <c r="E5619" s="30"/>
      <c r="F5619" s="30"/>
      <c r="G5619" s="30"/>
    </row>
    <row r="5620" spans="2:7" x14ac:dyDescent="0.35">
      <c r="B5620" s="28"/>
      <c r="C5620" s="26"/>
      <c r="D5620" s="48"/>
      <c r="E5620" s="30"/>
      <c r="F5620" s="30"/>
      <c r="G5620" s="30"/>
    </row>
    <row r="5621" spans="2:7" x14ac:dyDescent="0.35">
      <c r="B5621" s="28"/>
      <c r="C5621" s="26"/>
      <c r="D5621" s="48"/>
      <c r="E5621" s="30"/>
      <c r="F5621" s="30"/>
      <c r="G5621" s="30"/>
    </row>
    <row r="5622" spans="2:7" x14ac:dyDescent="0.35">
      <c r="B5622" s="28"/>
      <c r="C5622" s="26"/>
      <c r="D5622" s="48"/>
      <c r="E5622" s="30"/>
      <c r="F5622" s="30"/>
      <c r="G5622" s="30"/>
    </row>
    <row r="5623" spans="2:7" x14ac:dyDescent="0.35">
      <c r="B5623" s="28"/>
      <c r="C5623" s="26"/>
      <c r="D5623" s="48"/>
      <c r="E5623" s="30"/>
      <c r="F5623" s="30"/>
      <c r="G5623" s="30"/>
    </row>
    <row r="5624" spans="2:7" x14ac:dyDescent="0.35">
      <c r="B5624" s="28"/>
      <c r="C5624" s="26"/>
      <c r="D5624" s="48"/>
      <c r="E5624" s="30"/>
      <c r="F5624" s="30"/>
      <c r="G5624" s="30"/>
    </row>
    <row r="5625" spans="2:7" x14ac:dyDescent="0.35">
      <c r="B5625" s="28"/>
      <c r="C5625" s="26"/>
      <c r="D5625" s="48"/>
      <c r="E5625" s="30"/>
      <c r="F5625" s="30"/>
      <c r="G5625" s="30"/>
    </row>
    <row r="5626" spans="2:7" x14ac:dyDescent="0.35">
      <c r="B5626" s="28"/>
      <c r="C5626" s="26"/>
      <c r="D5626" s="48"/>
      <c r="E5626" s="30"/>
      <c r="F5626" s="30"/>
      <c r="G5626" s="30"/>
    </row>
    <row r="5627" spans="2:7" x14ac:dyDescent="0.35">
      <c r="B5627" s="28"/>
      <c r="C5627" s="26"/>
      <c r="D5627" s="48"/>
      <c r="E5627" s="30"/>
      <c r="F5627" s="30"/>
      <c r="G5627" s="30"/>
    </row>
    <row r="5628" spans="2:7" x14ac:dyDescent="0.35">
      <c r="B5628" s="28"/>
      <c r="C5628" s="26"/>
      <c r="D5628" s="48"/>
      <c r="E5628" s="30"/>
      <c r="F5628" s="30"/>
      <c r="G5628" s="30"/>
    </row>
    <row r="5629" spans="2:7" x14ac:dyDescent="0.35">
      <c r="B5629" s="28"/>
      <c r="C5629" s="26"/>
      <c r="D5629" s="48"/>
      <c r="E5629" s="30"/>
      <c r="F5629" s="30"/>
      <c r="G5629" s="30"/>
    </row>
    <row r="5630" spans="2:7" x14ac:dyDescent="0.35">
      <c r="B5630" s="28"/>
      <c r="C5630" s="26"/>
      <c r="D5630" s="48"/>
      <c r="E5630" s="30"/>
      <c r="F5630" s="30"/>
      <c r="G5630" s="30"/>
    </row>
    <row r="5631" spans="2:7" x14ac:dyDescent="0.35">
      <c r="B5631" s="28"/>
      <c r="C5631" s="26"/>
      <c r="D5631" s="48"/>
      <c r="E5631" s="30"/>
      <c r="F5631" s="30"/>
      <c r="G5631" s="30"/>
    </row>
    <row r="5632" spans="2:7" x14ac:dyDescent="0.35">
      <c r="B5632" s="28"/>
      <c r="C5632" s="26"/>
      <c r="D5632" s="48"/>
      <c r="E5632" s="30"/>
      <c r="F5632" s="30"/>
      <c r="G5632" s="30"/>
    </row>
    <row r="5633" spans="2:7" x14ac:dyDescent="0.35">
      <c r="B5633" s="28"/>
      <c r="C5633" s="26"/>
      <c r="D5633" s="48"/>
      <c r="E5633" s="30"/>
      <c r="F5633" s="30"/>
      <c r="G5633" s="30"/>
    </row>
    <row r="5634" spans="2:7" x14ac:dyDescent="0.35">
      <c r="B5634" s="28"/>
      <c r="C5634" s="26"/>
      <c r="D5634" s="48"/>
      <c r="E5634" s="30"/>
      <c r="F5634" s="30"/>
      <c r="G5634" s="30"/>
    </row>
    <row r="5635" spans="2:7" x14ac:dyDescent="0.35">
      <c r="B5635" s="28"/>
      <c r="C5635" s="26"/>
      <c r="D5635" s="48"/>
      <c r="E5635" s="30"/>
      <c r="F5635" s="30"/>
      <c r="G5635" s="30"/>
    </row>
    <row r="5636" spans="2:7" x14ac:dyDescent="0.35">
      <c r="B5636" s="28"/>
      <c r="C5636" s="26"/>
      <c r="D5636" s="48"/>
      <c r="E5636" s="30"/>
      <c r="F5636" s="30"/>
      <c r="G5636" s="30"/>
    </row>
    <row r="5637" spans="2:7" x14ac:dyDescent="0.35">
      <c r="B5637" s="28"/>
      <c r="C5637" s="26"/>
      <c r="D5637" s="48"/>
      <c r="E5637" s="30"/>
      <c r="F5637" s="30"/>
      <c r="G5637" s="30"/>
    </row>
    <row r="5638" spans="2:7" x14ac:dyDescent="0.35">
      <c r="B5638" s="28"/>
      <c r="C5638" s="26"/>
      <c r="D5638" s="48"/>
      <c r="E5638" s="30"/>
      <c r="F5638" s="30"/>
      <c r="G5638" s="30"/>
    </row>
    <row r="5639" spans="2:7" x14ac:dyDescent="0.35">
      <c r="B5639" s="28"/>
      <c r="C5639" s="26"/>
      <c r="D5639" s="48"/>
      <c r="E5639" s="30"/>
      <c r="F5639" s="30"/>
      <c r="G5639" s="30"/>
    </row>
    <row r="5640" spans="2:7" x14ac:dyDescent="0.35">
      <c r="B5640" s="28"/>
      <c r="C5640" s="26"/>
      <c r="D5640" s="48"/>
      <c r="E5640" s="30"/>
      <c r="F5640" s="30"/>
      <c r="G5640" s="30"/>
    </row>
    <row r="5641" spans="2:7" x14ac:dyDescent="0.35">
      <c r="B5641" s="28"/>
      <c r="C5641" s="26"/>
      <c r="D5641" s="48"/>
      <c r="E5641" s="30"/>
      <c r="F5641" s="30"/>
      <c r="G5641" s="30"/>
    </row>
    <row r="5642" spans="2:7" x14ac:dyDescent="0.35">
      <c r="B5642" s="28"/>
      <c r="C5642" s="26"/>
      <c r="D5642" s="48"/>
      <c r="E5642" s="30"/>
      <c r="F5642" s="30"/>
      <c r="G5642" s="30"/>
    </row>
    <row r="5643" spans="2:7" x14ac:dyDescent="0.35">
      <c r="B5643" s="28"/>
      <c r="C5643" s="26"/>
      <c r="D5643" s="48"/>
      <c r="E5643" s="30"/>
      <c r="F5643" s="30"/>
      <c r="G5643" s="30"/>
    </row>
    <row r="5644" spans="2:7" x14ac:dyDescent="0.35">
      <c r="B5644" s="28"/>
      <c r="C5644" s="26"/>
      <c r="D5644" s="48"/>
      <c r="E5644" s="30"/>
      <c r="F5644" s="30"/>
      <c r="G5644" s="30"/>
    </row>
    <row r="5645" spans="2:7" x14ac:dyDescent="0.35">
      <c r="B5645" s="28"/>
      <c r="C5645" s="26"/>
      <c r="D5645" s="48"/>
      <c r="E5645" s="30"/>
      <c r="F5645" s="30"/>
      <c r="G5645" s="30"/>
    </row>
    <row r="5646" spans="2:7" x14ac:dyDescent="0.35">
      <c r="B5646" s="28"/>
      <c r="C5646" s="26"/>
      <c r="D5646" s="48"/>
      <c r="E5646" s="30"/>
      <c r="F5646" s="30"/>
      <c r="G5646" s="30"/>
    </row>
    <row r="5647" spans="2:7" x14ac:dyDescent="0.35">
      <c r="B5647" s="28"/>
      <c r="C5647" s="26"/>
      <c r="D5647" s="48"/>
      <c r="E5647" s="30"/>
      <c r="F5647" s="30"/>
      <c r="G5647" s="30"/>
    </row>
    <row r="5648" spans="2:7" x14ac:dyDescent="0.35">
      <c r="B5648" s="28"/>
      <c r="C5648" s="26"/>
      <c r="D5648" s="48"/>
      <c r="E5648" s="30"/>
      <c r="F5648" s="30"/>
      <c r="G5648" s="30"/>
    </row>
    <row r="5649" spans="2:7" x14ac:dyDescent="0.35">
      <c r="B5649" s="28"/>
      <c r="C5649" s="26"/>
      <c r="D5649" s="48"/>
      <c r="E5649" s="30"/>
      <c r="F5649" s="30"/>
      <c r="G5649" s="30"/>
    </row>
    <row r="5650" spans="2:7" x14ac:dyDescent="0.35">
      <c r="B5650" s="28"/>
      <c r="C5650" s="26"/>
      <c r="D5650" s="48"/>
      <c r="E5650" s="30"/>
      <c r="F5650" s="30"/>
      <c r="G5650" s="30"/>
    </row>
    <row r="5651" spans="2:7" x14ac:dyDescent="0.35">
      <c r="B5651" s="28"/>
      <c r="C5651" s="26"/>
      <c r="D5651" s="48"/>
      <c r="E5651" s="30"/>
      <c r="F5651" s="30"/>
      <c r="G5651" s="30"/>
    </row>
    <row r="5652" spans="2:7" x14ac:dyDescent="0.35">
      <c r="B5652" s="28"/>
      <c r="C5652" s="26"/>
      <c r="D5652" s="48"/>
      <c r="E5652" s="30"/>
      <c r="F5652" s="30"/>
      <c r="G5652" s="30"/>
    </row>
    <row r="5653" spans="2:7" x14ac:dyDescent="0.35">
      <c r="B5653" s="28"/>
      <c r="C5653" s="26"/>
      <c r="D5653" s="48"/>
      <c r="E5653" s="30"/>
      <c r="F5653" s="30"/>
      <c r="G5653" s="30"/>
    </row>
    <row r="5654" spans="2:7" x14ac:dyDescent="0.35">
      <c r="B5654" s="28"/>
      <c r="C5654" s="26"/>
      <c r="D5654" s="48"/>
      <c r="E5654" s="30"/>
      <c r="F5654" s="30"/>
      <c r="G5654" s="30"/>
    </row>
    <row r="5655" spans="2:7" x14ac:dyDescent="0.35">
      <c r="B5655" s="28"/>
      <c r="C5655" s="26"/>
      <c r="D5655" s="48"/>
      <c r="E5655" s="30"/>
      <c r="F5655" s="30"/>
      <c r="G5655" s="30"/>
    </row>
    <row r="5656" spans="2:7" x14ac:dyDescent="0.35">
      <c r="B5656" s="28"/>
      <c r="C5656" s="26"/>
      <c r="D5656" s="48"/>
      <c r="E5656" s="30"/>
      <c r="F5656" s="30"/>
      <c r="G5656" s="30"/>
    </row>
    <row r="5657" spans="2:7" x14ac:dyDescent="0.35">
      <c r="B5657" s="28"/>
      <c r="C5657" s="26"/>
      <c r="D5657" s="48"/>
      <c r="E5657" s="30"/>
      <c r="F5657" s="30"/>
      <c r="G5657" s="30"/>
    </row>
    <row r="5658" spans="2:7" x14ac:dyDescent="0.35">
      <c r="B5658" s="28"/>
      <c r="C5658" s="26"/>
      <c r="D5658" s="48"/>
      <c r="E5658" s="30"/>
      <c r="F5658" s="30"/>
      <c r="G5658" s="30"/>
    </row>
    <row r="5659" spans="2:7" x14ac:dyDescent="0.35">
      <c r="B5659" s="28"/>
      <c r="C5659" s="26"/>
      <c r="D5659" s="48"/>
      <c r="E5659" s="30"/>
      <c r="F5659" s="30"/>
      <c r="G5659" s="30"/>
    </row>
    <row r="5660" spans="2:7" x14ac:dyDescent="0.35">
      <c r="B5660" s="28"/>
      <c r="C5660" s="26"/>
      <c r="D5660" s="48"/>
      <c r="E5660" s="30"/>
      <c r="F5660" s="30"/>
      <c r="G5660" s="30"/>
    </row>
    <row r="5661" spans="2:7" x14ac:dyDescent="0.35">
      <c r="B5661" s="28"/>
      <c r="C5661" s="26"/>
      <c r="D5661" s="48"/>
      <c r="E5661" s="30"/>
      <c r="F5661" s="30"/>
      <c r="G5661" s="30"/>
    </row>
    <row r="5662" spans="2:7" x14ac:dyDescent="0.35">
      <c r="B5662" s="28"/>
      <c r="C5662" s="26"/>
      <c r="D5662" s="48"/>
      <c r="E5662" s="30"/>
      <c r="F5662" s="30"/>
      <c r="G5662" s="30"/>
    </row>
    <row r="5663" spans="2:7" x14ac:dyDescent="0.35">
      <c r="B5663" s="28"/>
      <c r="C5663" s="26"/>
      <c r="D5663" s="48"/>
      <c r="E5663" s="30"/>
      <c r="F5663" s="30"/>
      <c r="G5663" s="30"/>
    </row>
    <row r="5664" spans="2:7" x14ac:dyDescent="0.35">
      <c r="B5664" s="28"/>
      <c r="C5664" s="26"/>
      <c r="D5664" s="48"/>
      <c r="E5664" s="30"/>
      <c r="F5664" s="30"/>
      <c r="G5664" s="30"/>
    </row>
    <row r="5665" spans="2:7" x14ac:dyDescent="0.35">
      <c r="B5665" s="28"/>
      <c r="C5665" s="26"/>
      <c r="D5665" s="48"/>
      <c r="E5665" s="30"/>
      <c r="F5665" s="30"/>
      <c r="G5665" s="30"/>
    </row>
    <row r="5666" spans="2:7" x14ac:dyDescent="0.35">
      <c r="B5666" s="28"/>
      <c r="C5666" s="26"/>
      <c r="D5666" s="48"/>
      <c r="E5666" s="30"/>
      <c r="F5666" s="30"/>
      <c r="G5666" s="30"/>
    </row>
    <row r="5667" spans="2:7" x14ac:dyDescent="0.35">
      <c r="B5667" s="28"/>
      <c r="C5667" s="26"/>
      <c r="D5667" s="48"/>
      <c r="E5667" s="30"/>
      <c r="F5667" s="30"/>
      <c r="G5667" s="30"/>
    </row>
    <row r="5668" spans="2:7" x14ac:dyDescent="0.35">
      <c r="B5668" s="28"/>
      <c r="C5668" s="26"/>
      <c r="D5668" s="48"/>
      <c r="E5668" s="30"/>
      <c r="F5668" s="30"/>
      <c r="G5668" s="30"/>
    </row>
    <row r="5669" spans="2:7" x14ac:dyDescent="0.35">
      <c r="B5669" s="28"/>
      <c r="C5669" s="26"/>
      <c r="D5669" s="48"/>
      <c r="E5669" s="30"/>
      <c r="F5669" s="30"/>
      <c r="G5669" s="30"/>
    </row>
    <row r="5670" spans="2:7" x14ac:dyDescent="0.35">
      <c r="B5670" s="28"/>
      <c r="C5670" s="26"/>
      <c r="D5670" s="48"/>
      <c r="E5670" s="30"/>
      <c r="F5670" s="30"/>
      <c r="G5670" s="30"/>
    </row>
    <row r="5671" spans="2:7" x14ac:dyDescent="0.35">
      <c r="B5671" s="28"/>
      <c r="C5671" s="26"/>
      <c r="D5671" s="48"/>
      <c r="E5671" s="30"/>
      <c r="F5671" s="30"/>
      <c r="G5671" s="30"/>
    </row>
    <row r="5672" spans="2:7" x14ac:dyDescent="0.35">
      <c r="B5672" s="28"/>
      <c r="C5672" s="26"/>
      <c r="D5672" s="48"/>
      <c r="E5672" s="30"/>
      <c r="F5672" s="30"/>
      <c r="G5672" s="30"/>
    </row>
    <row r="5673" spans="2:7" x14ac:dyDescent="0.35">
      <c r="B5673" s="28"/>
      <c r="C5673" s="26"/>
      <c r="D5673" s="48"/>
      <c r="E5673" s="30"/>
      <c r="F5673" s="30"/>
      <c r="G5673" s="30"/>
    </row>
    <row r="5674" spans="2:7" x14ac:dyDescent="0.35">
      <c r="B5674" s="28"/>
      <c r="C5674" s="26"/>
      <c r="D5674" s="48"/>
      <c r="E5674" s="30"/>
      <c r="F5674" s="30"/>
      <c r="G5674" s="30"/>
    </row>
    <row r="5675" spans="2:7" x14ac:dyDescent="0.35">
      <c r="B5675" s="28"/>
      <c r="C5675" s="26"/>
      <c r="D5675" s="48"/>
      <c r="E5675" s="30"/>
      <c r="F5675" s="30"/>
      <c r="G5675" s="30"/>
    </row>
    <row r="5676" spans="2:7" x14ac:dyDescent="0.35">
      <c r="B5676" s="28"/>
      <c r="C5676" s="26"/>
      <c r="D5676" s="48"/>
      <c r="E5676" s="30"/>
      <c r="F5676" s="30"/>
      <c r="G5676" s="30"/>
    </row>
    <row r="5677" spans="2:7" x14ac:dyDescent="0.35">
      <c r="B5677" s="28"/>
      <c r="C5677" s="26"/>
      <c r="D5677" s="48"/>
      <c r="E5677" s="30"/>
      <c r="F5677" s="30"/>
      <c r="G5677" s="30"/>
    </row>
    <row r="5678" spans="2:7" x14ac:dyDescent="0.35">
      <c r="B5678" s="28"/>
      <c r="C5678" s="26"/>
      <c r="D5678" s="48"/>
      <c r="E5678" s="30"/>
      <c r="F5678" s="30"/>
      <c r="G5678" s="30"/>
    </row>
    <row r="5679" spans="2:7" x14ac:dyDescent="0.35">
      <c r="B5679" s="28"/>
      <c r="C5679" s="26"/>
      <c r="D5679" s="48"/>
      <c r="E5679" s="30"/>
      <c r="F5679" s="30"/>
      <c r="G5679" s="30"/>
    </row>
    <row r="5680" spans="2:7" x14ac:dyDescent="0.35">
      <c r="B5680" s="28"/>
      <c r="C5680" s="26"/>
      <c r="D5680" s="48"/>
      <c r="E5680" s="30"/>
      <c r="F5680" s="30"/>
      <c r="G5680" s="30"/>
    </row>
    <row r="5681" spans="2:7" x14ac:dyDescent="0.35">
      <c r="B5681" s="28"/>
      <c r="C5681" s="26"/>
      <c r="D5681" s="48"/>
      <c r="E5681" s="30"/>
      <c r="F5681" s="30"/>
      <c r="G5681" s="30"/>
    </row>
    <row r="5682" spans="2:7" x14ac:dyDescent="0.35">
      <c r="B5682" s="28"/>
      <c r="C5682" s="26"/>
      <c r="D5682" s="48"/>
      <c r="E5682" s="30"/>
      <c r="F5682" s="30"/>
      <c r="G5682" s="30"/>
    </row>
    <row r="5683" spans="2:7" x14ac:dyDescent="0.35">
      <c r="B5683" s="28"/>
      <c r="C5683" s="26"/>
      <c r="D5683" s="48"/>
      <c r="E5683" s="30"/>
      <c r="F5683" s="30"/>
      <c r="G5683" s="30"/>
    </row>
    <row r="5684" spans="2:7" x14ac:dyDescent="0.35">
      <c r="B5684" s="28"/>
      <c r="C5684" s="26"/>
      <c r="D5684" s="48"/>
      <c r="E5684" s="30"/>
      <c r="F5684" s="30"/>
      <c r="G5684" s="30"/>
    </row>
    <row r="5685" spans="2:7" x14ac:dyDescent="0.35">
      <c r="B5685" s="28"/>
      <c r="C5685" s="26"/>
      <c r="D5685" s="48"/>
      <c r="E5685" s="30"/>
      <c r="F5685" s="30"/>
      <c r="G5685" s="30"/>
    </row>
    <row r="5686" spans="2:7" x14ac:dyDescent="0.35">
      <c r="B5686" s="28"/>
      <c r="C5686" s="26"/>
      <c r="D5686" s="48"/>
      <c r="E5686" s="30"/>
      <c r="F5686" s="30"/>
      <c r="G5686" s="30"/>
    </row>
    <row r="5687" spans="2:7" x14ac:dyDescent="0.35">
      <c r="B5687" s="28"/>
      <c r="C5687" s="26"/>
      <c r="D5687" s="48"/>
      <c r="E5687" s="30"/>
      <c r="F5687" s="30"/>
      <c r="G5687" s="30"/>
    </row>
    <row r="5688" spans="2:7" x14ac:dyDescent="0.35">
      <c r="B5688" s="28"/>
      <c r="C5688" s="26"/>
      <c r="D5688" s="48"/>
      <c r="E5688" s="30"/>
      <c r="F5688" s="30"/>
      <c r="G5688" s="30"/>
    </row>
    <row r="5689" spans="2:7" x14ac:dyDescent="0.35">
      <c r="B5689" s="28"/>
      <c r="C5689" s="26"/>
      <c r="D5689" s="48"/>
      <c r="E5689" s="30"/>
      <c r="F5689" s="30"/>
      <c r="G5689" s="30"/>
    </row>
    <row r="5690" spans="2:7" x14ac:dyDescent="0.35">
      <c r="B5690" s="28"/>
      <c r="C5690" s="26"/>
      <c r="D5690" s="48"/>
      <c r="E5690" s="30"/>
      <c r="F5690" s="30"/>
      <c r="G5690" s="30"/>
    </row>
    <row r="5691" spans="2:7" x14ac:dyDescent="0.35">
      <c r="B5691" s="28"/>
      <c r="C5691" s="26"/>
      <c r="D5691" s="48"/>
      <c r="E5691" s="30"/>
      <c r="F5691" s="30"/>
      <c r="G5691" s="30"/>
    </row>
    <row r="5692" spans="2:7" x14ac:dyDescent="0.35">
      <c r="B5692" s="28"/>
      <c r="C5692" s="26"/>
      <c r="D5692" s="48"/>
      <c r="E5692" s="30"/>
      <c r="F5692" s="30"/>
      <c r="G5692" s="30"/>
    </row>
    <row r="5693" spans="2:7" x14ac:dyDescent="0.35">
      <c r="B5693" s="28"/>
      <c r="C5693" s="26"/>
      <c r="D5693" s="48"/>
      <c r="E5693" s="30"/>
      <c r="F5693" s="30"/>
      <c r="G5693" s="30"/>
    </row>
    <row r="5694" spans="2:7" x14ac:dyDescent="0.35">
      <c r="B5694" s="28"/>
      <c r="C5694" s="26"/>
      <c r="D5694" s="48"/>
      <c r="E5694" s="30"/>
      <c r="F5694" s="30"/>
      <c r="G5694" s="30"/>
    </row>
    <row r="5695" spans="2:7" x14ac:dyDescent="0.35">
      <c r="B5695" s="28"/>
      <c r="C5695" s="26"/>
      <c r="D5695" s="48"/>
      <c r="E5695" s="30"/>
      <c r="F5695" s="30"/>
      <c r="G5695" s="30"/>
    </row>
    <row r="5696" spans="2:7" x14ac:dyDescent="0.35">
      <c r="B5696" s="28"/>
      <c r="C5696" s="26"/>
      <c r="D5696" s="48"/>
      <c r="E5696" s="30"/>
      <c r="F5696" s="30"/>
      <c r="G5696" s="30"/>
    </row>
    <row r="5697" spans="2:7" x14ac:dyDescent="0.35">
      <c r="B5697" s="28"/>
      <c r="C5697" s="26"/>
      <c r="D5697" s="48"/>
      <c r="E5697" s="30"/>
      <c r="F5697" s="30"/>
      <c r="G5697" s="30"/>
    </row>
    <row r="5698" spans="2:7" x14ac:dyDescent="0.35">
      <c r="B5698" s="28"/>
      <c r="C5698" s="26"/>
      <c r="D5698" s="48"/>
      <c r="E5698" s="30"/>
      <c r="F5698" s="30"/>
      <c r="G5698" s="30"/>
    </row>
    <row r="5699" spans="2:7" x14ac:dyDescent="0.35">
      <c r="B5699" s="28"/>
      <c r="C5699" s="26"/>
      <c r="D5699" s="48"/>
      <c r="E5699" s="30"/>
      <c r="F5699" s="30"/>
      <c r="G5699" s="30"/>
    </row>
    <row r="5700" spans="2:7" x14ac:dyDescent="0.35">
      <c r="B5700" s="28"/>
      <c r="C5700" s="26"/>
      <c r="D5700" s="48"/>
      <c r="E5700" s="30"/>
      <c r="F5700" s="30"/>
      <c r="G5700" s="30"/>
    </row>
    <row r="5701" spans="2:7" x14ac:dyDescent="0.35">
      <c r="B5701" s="28"/>
      <c r="C5701" s="26"/>
      <c r="D5701" s="48"/>
      <c r="E5701" s="30"/>
      <c r="F5701" s="30"/>
      <c r="G5701" s="30"/>
    </row>
    <row r="5702" spans="2:7" x14ac:dyDescent="0.35">
      <c r="B5702" s="28"/>
      <c r="C5702" s="26"/>
      <c r="D5702" s="48"/>
      <c r="E5702" s="30"/>
      <c r="F5702" s="30"/>
      <c r="G5702" s="30"/>
    </row>
    <row r="5703" spans="2:7" x14ac:dyDescent="0.35">
      <c r="B5703" s="28"/>
      <c r="C5703" s="26"/>
      <c r="D5703" s="48"/>
      <c r="E5703" s="30"/>
      <c r="F5703" s="30"/>
      <c r="G5703" s="30"/>
    </row>
    <row r="5704" spans="2:7" x14ac:dyDescent="0.35">
      <c r="B5704" s="28"/>
      <c r="C5704" s="26"/>
      <c r="D5704" s="48"/>
      <c r="E5704" s="30"/>
      <c r="F5704" s="30"/>
      <c r="G5704" s="30"/>
    </row>
    <row r="5705" spans="2:7" x14ac:dyDescent="0.35">
      <c r="B5705" s="28"/>
      <c r="C5705" s="26"/>
      <c r="D5705" s="48"/>
      <c r="E5705" s="30"/>
      <c r="F5705" s="30"/>
      <c r="G5705" s="30"/>
    </row>
    <row r="5706" spans="2:7" x14ac:dyDescent="0.35">
      <c r="B5706" s="28"/>
      <c r="C5706" s="26"/>
      <c r="D5706" s="48"/>
      <c r="E5706" s="30"/>
      <c r="F5706" s="30"/>
      <c r="G5706" s="30"/>
    </row>
    <row r="5707" spans="2:7" x14ac:dyDescent="0.35">
      <c r="B5707" s="28"/>
      <c r="C5707" s="26"/>
      <c r="D5707" s="48"/>
      <c r="E5707" s="30"/>
      <c r="F5707" s="30"/>
      <c r="G5707" s="30"/>
    </row>
    <row r="5708" spans="2:7" x14ac:dyDescent="0.35">
      <c r="B5708" s="28"/>
      <c r="C5708" s="26"/>
      <c r="D5708" s="48"/>
      <c r="E5708" s="30"/>
      <c r="F5708" s="30"/>
      <c r="G5708" s="30"/>
    </row>
    <row r="5709" spans="2:7" x14ac:dyDescent="0.35">
      <c r="B5709" s="28"/>
      <c r="C5709" s="26"/>
      <c r="D5709" s="48"/>
      <c r="E5709" s="30"/>
      <c r="F5709" s="30"/>
      <c r="G5709" s="30"/>
    </row>
    <row r="5710" spans="2:7" x14ac:dyDescent="0.35">
      <c r="B5710" s="28"/>
      <c r="C5710" s="26"/>
      <c r="D5710" s="48"/>
      <c r="E5710" s="30"/>
      <c r="F5710" s="30"/>
      <c r="G5710" s="30"/>
    </row>
    <row r="5711" spans="2:7" x14ac:dyDescent="0.35">
      <c r="B5711" s="28"/>
      <c r="C5711" s="26"/>
      <c r="D5711" s="48"/>
      <c r="E5711" s="30"/>
      <c r="F5711" s="30"/>
      <c r="G5711" s="30"/>
    </row>
    <row r="5712" spans="2:7" x14ac:dyDescent="0.35">
      <c r="B5712" s="28"/>
      <c r="C5712" s="26"/>
      <c r="D5712" s="48"/>
      <c r="E5712" s="30"/>
      <c r="F5712" s="30"/>
      <c r="G5712" s="30"/>
    </row>
    <row r="5713" spans="2:7" x14ac:dyDescent="0.35">
      <c r="B5713" s="28"/>
      <c r="C5713" s="26"/>
      <c r="D5713" s="48"/>
      <c r="E5713" s="30"/>
      <c r="F5713" s="30"/>
      <c r="G5713" s="30"/>
    </row>
    <row r="5714" spans="2:7" x14ac:dyDescent="0.35">
      <c r="B5714" s="28"/>
      <c r="C5714" s="26"/>
      <c r="D5714" s="48"/>
      <c r="E5714" s="30"/>
      <c r="F5714" s="30"/>
      <c r="G5714" s="30"/>
    </row>
    <row r="5715" spans="2:7" x14ac:dyDescent="0.35">
      <c r="B5715" s="28"/>
      <c r="C5715" s="26"/>
      <c r="D5715" s="48"/>
      <c r="E5715" s="30"/>
      <c r="F5715" s="30"/>
      <c r="G5715" s="30"/>
    </row>
    <row r="5716" spans="2:7" x14ac:dyDescent="0.35">
      <c r="B5716" s="28"/>
      <c r="C5716" s="26"/>
      <c r="D5716" s="48"/>
      <c r="E5716" s="30"/>
      <c r="F5716" s="30"/>
      <c r="G5716" s="30"/>
    </row>
    <row r="5717" spans="2:7" x14ac:dyDescent="0.35">
      <c r="B5717" s="28"/>
      <c r="C5717" s="26"/>
      <c r="D5717" s="48"/>
      <c r="E5717" s="30"/>
      <c r="F5717" s="30"/>
      <c r="G5717" s="30"/>
    </row>
    <row r="5718" spans="2:7" x14ac:dyDescent="0.35">
      <c r="B5718" s="28"/>
      <c r="C5718" s="26"/>
      <c r="D5718" s="48"/>
      <c r="E5718" s="30"/>
      <c r="F5718" s="30"/>
      <c r="G5718" s="30"/>
    </row>
    <row r="5719" spans="2:7" x14ac:dyDescent="0.35">
      <c r="B5719" s="28"/>
      <c r="C5719" s="26"/>
      <c r="D5719" s="48"/>
      <c r="E5719" s="30"/>
      <c r="F5719" s="30"/>
      <c r="G5719" s="30"/>
    </row>
    <row r="5720" spans="2:7" x14ac:dyDescent="0.35">
      <c r="B5720" s="28"/>
      <c r="C5720" s="26"/>
      <c r="D5720" s="48"/>
      <c r="E5720" s="30"/>
      <c r="F5720" s="30"/>
      <c r="G5720" s="30"/>
    </row>
    <row r="5721" spans="2:7" x14ac:dyDescent="0.35">
      <c r="B5721" s="28"/>
      <c r="C5721" s="26"/>
      <c r="D5721" s="48"/>
      <c r="E5721" s="30"/>
      <c r="F5721" s="30"/>
      <c r="G5721" s="30"/>
    </row>
    <row r="5722" spans="2:7" x14ac:dyDescent="0.35">
      <c r="B5722" s="28"/>
      <c r="C5722" s="26"/>
      <c r="D5722" s="48"/>
      <c r="E5722" s="30"/>
      <c r="F5722" s="30"/>
      <c r="G5722" s="30"/>
    </row>
    <row r="5723" spans="2:7" x14ac:dyDescent="0.35">
      <c r="B5723" s="28"/>
      <c r="C5723" s="26"/>
      <c r="D5723" s="48"/>
      <c r="E5723" s="30"/>
      <c r="F5723" s="30"/>
      <c r="G5723" s="30"/>
    </row>
    <row r="5724" spans="2:7" x14ac:dyDescent="0.35">
      <c r="B5724" s="28"/>
      <c r="C5724" s="26"/>
      <c r="D5724" s="48"/>
      <c r="E5724" s="30"/>
      <c r="F5724" s="30"/>
      <c r="G5724" s="30"/>
    </row>
    <row r="5725" spans="2:7" x14ac:dyDescent="0.35">
      <c r="B5725" s="28"/>
      <c r="C5725" s="26"/>
      <c r="D5725" s="48"/>
      <c r="E5725" s="30"/>
      <c r="F5725" s="30"/>
      <c r="G5725" s="30"/>
    </row>
    <row r="5726" spans="2:7" x14ac:dyDescent="0.35">
      <c r="B5726" s="28"/>
      <c r="C5726" s="26"/>
      <c r="D5726" s="48"/>
      <c r="E5726" s="30"/>
      <c r="F5726" s="30"/>
      <c r="G5726" s="30"/>
    </row>
    <row r="5727" spans="2:7" x14ac:dyDescent="0.35">
      <c r="B5727" s="28"/>
      <c r="C5727" s="26"/>
      <c r="D5727" s="48"/>
      <c r="E5727" s="30"/>
      <c r="F5727" s="30"/>
      <c r="G5727" s="30"/>
    </row>
    <row r="5728" spans="2:7" x14ac:dyDescent="0.35">
      <c r="B5728" s="28"/>
      <c r="C5728" s="26"/>
      <c r="D5728" s="48"/>
      <c r="E5728" s="30"/>
      <c r="F5728" s="30"/>
      <c r="G5728" s="30"/>
    </row>
    <row r="5729" spans="2:7" x14ac:dyDescent="0.35">
      <c r="B5729" s="28"/>
      <c r="C5729" s="26"/>
      <c r="D5729" s="48"/>
      <c r="E5729" s="30"/>
      <c r="F5729" s="30"/>
      <c r="G5729" s="30"/>
    </row>
    <row r="5730" spans="2:7" x14ac:dyDescent="0.35">
      <c r="B5730" s="28"/>
      <c r="C5730" s="26"/>
      <c r="D5730" s="48"/>
      <c r="E5730" s="30"/>
      <c r="F5730" s="30"/>
      <c r="G5730" s="30"/>
    </row>
    <row r="5731" spans="2:7" x14ac:dyDescent="0.35">
      <c r="B5731" s="28"/>
      <c r="C5731" s="26"/>
      <c r="D5731" s="48"/>
      <c r="E5731" s="30"/>
      <c r="F5731" s="30"/>
      <c r="G5731" s="30"/>
    </row>
    <row r="5732" spans="2:7" x14ac:dyDescent="0.35">
      <c r="B5732" s="28"/>
      <c r="C5732" s="26"/>
      <c r="D5732" s="48"/>
      <c r="E5732" s="30"/>
      <c r="F5732" s="30"/>
      <c r="G5732" s="30"/>
    </row>
    <row r="5733" spans="2:7" x14ac:dyDescent="0.35">
      <c r="B5733" s="28"/>
      <c r="C5733" s="26"/>
      <c r="D5733" s="48"/>
      <c r="E5733" s="30"/>
      <c r="F5733" s="30"/>
      <c r="G5733" s="30"/>
    </row>
    <row r="5734" spans="2:7" x14ac:dyDescent="0.35">
      <c r="B5734" s="28"/>
      <c r="C5734" s="26"/>
      <c r="D5734" s="48"/>
      <c r="E5734" s="30"/>
      <c r="F5734" s="30"/>
      <c r="G5734" s="30"/>
    </row>
    <row r="5735" spans="2:7" x14ac:dyDescent="0.35">
      <c r="B5735" s="28"/>
      <c r="C5735" s="26"/>
      <c r="D5735" s="48"/>
      <c r="E5735" s="30"/>
      <c r="F5735" s="30"/>
      <c r="G5735" s="30"/>
    </row>
    <row r="5736" spans="2:7" x14ac:dyDescent="0.35">
      <c r="B5736" s="28"/>
      <c r="C5736" s="26"/>
      <c r="D5736" s="48"/>
      <c r="E5736" s="30"/>
      <c r="F5736" s="30"/>
      <c r="G5736" s="30"/>
    </row>
    <row r="5737" spans="2:7" x14ac:dyDescent="0.35">
      <c r="B5737" s="28"/>
      <c r="C5737" s="26"/>
      <c r="D5737" s="48"/>
      <c r="E5737" s="30"/>
      <c r="F5737" s="30"/>
      <c r="G5737" s="30"/>
    </row>
    <row r="5738" spans="2:7" x14ac:dyDescent="0.35">
      <c r="B5738" s="28"/>
      <c r="C5738" s="26"/>
      <c r="D5738" s="48"/>
      <c r="E5738" s="30"/>
      <c r="F5738" s="30"/>
      <c r="G5738" s="30"/>
    </row>
    <row r="5739" spans="2:7" x14ac:dyDescent="0.35">
      <c r="B5739" s="28"/>
      <c r="C5739" s="26"/>
      <c r="D5739" s="48"/>
      <c r="E5739" s="30"/>
      <c r="F5739" s="30"/>
      <c r="G5739" s="30"/>
    </row>
    <row r="5740" spans="2:7" x14ac:dyDescent="0.35">
      <c r="B5740" s="28"/>
      <c r="C5740" s="26"/>
      <c r="D5740" s="48"/>
      <c r="E5740" s="30"/>
      <c r="F5740" s="30"/>
      <c r="G5740" s="30"/>
    </row>
    <row r="5741" spans="2:7" x14ac:dyDescent="0.35">
      <c r="B5741" s="28"/>
      <c r="C5741" s="26"/>
      <c r="D5741" s="48"/>
      <c r="E5741" s="30"/>
      <c r="F5741" s="30"/>
      <c r="G5741" s="30"/>
    </row>
    <row r="5742" spans="2:7" x14ac:dyDescent="0.35">
      <c r="B5742" s="28"/>
      <c r="C5742" s="26"/>
      <c r="D5742" s="48"/>
      <c r="E5742" s="30"/>
      <c r="F5742" s="30"/>
      <c r="G5742" s="30"/>
    </row>
    <row r="5743" spans="2:7" x14ac:dyDescent="0.35">
      <c r="B5743" s="28"/>
      <c r="C5743" s="26"/>
      <c r="D5743" s="48"/>
      <c r="E5743" s="30"/>
      <c r="F5743" s="30"/>
      <c r="G5743" s="30"/>
    </row>
    <row r="5744" spans="2:7" x14ac:dyDescent="0.35">
      <c r="B5744" s="28"/>
      <c r="C5744" s="26"/>
      <c r="D5744" s="48"/>
      <c r="E5744" s="30"/>
      <c r="F5744" s="30"/>
      <c r="G5744" s="30"/>
    </row>
    <row r="5745" spans="2:7" x14ac:dyDescent="0.35">
      <c r="B5745" s="28"/>
      <c r="C5745" s="26"/>
      <c r="D5745" s="48"/>
      <c r="E5745" s="30"/>
      <c r="F5745" s="30"/>
      <c r="G5745" s="30"/>
    </row>
    <row r="5746" spans="2:7" x14ac:dyDescent="0.35">
      <c r="B5746" s="28"/>
      <c r="C5746" s="26"/>
      <c r="D5746" s="48"/>
      <c r="E5746" s="30"/>
      <c r="F5746" s="30"/>
      <c r="G5746" s="30"/>
    </row>
    <row r="5747" spans="2:7" x14ac:dyDescent="0.35">
      <c r="B5747" s="28"/>
      <c r="C5747" s="26"/>
      <c r="D5747" s="48"/>
      <c r="E5747" s="30"/>
      <c r="F5747" s="30"/>
      <c r="G5747" s="30"/>
    </row>
    <row r="5748" spans="2:7" x14ac:dyDescent="0.35">
      <c r="B5748" s="28"/>
      <c r="C5748" s="26"/>
      <c r="D5748" s="48"/>
      <c r="E5748" s="30"/>
      <c r="F5748" s="30"/>
      <c r="G5748" s="30"/>
    </row>
    <row r="5749" spans="2:7" x14ac:dyDescent="0.35">
      <c r="B5749" s="28"/>
      <c r="C5749" s="26"/>
      <c r="D5749" s="48"/>
      <c r="E5749" s="30"/>
      <c r="F5749" s="30"/>
      <c r="G5749" s="30"/>
    </row>
    <row r="5750" spans="2:7" x14ac:dyDescent="0.35">
      <c r="B5750" s="28"/>
      <c r="C5750" s="26"/>
      <c r="D5750" s="48"/>
      <c r="E5750" s="30"/>
      <c r="F5750" s="30"/>
      <c r="G5750" s="30"/>
    </row>
    <row r="5751" spans="2:7" x14ac:dyDescent="0.35">
      <c r="B5751" s="28"/>
      <c r="C5751" s="26"/>
      <c r="D5751" s="48"/>
      <c r="E5751" s="30"/>
      <c r="F5751" s="30"/>
      <c r="G5751" s="30"/>
    </row>
    <row r="5752" spans="2:7" x14ac:dyDescent="0.35">
      <c r="B5752" s="28"/>
      <c r="C5752" s="26"/>
      <c r="D5752" s="48"/>
      <c r="E5752" s="30"/>
      <c r="F5752" s="30"/>
      <c r="G5752" s="30"/>
    </row>
    <row r="5753" spans="2:7" x14ac:dyDescent="0.35">
      <c r="B5753" s="28"/>
      <c r="C5753" s="26"/>
      <c r="D5753" s="48"/>
      <c r="E5753" s="30"/>
      <c r="F5753" s="30"/>
      <c r="G5753" s="30"/>
    </row>
    <row r="5754" spans="2:7" x14ac:dyDescent="0.35">
      <c r="B5754" s="28"/>
      <c r="C5754" s="26"/>
      <c r="D5754" s="48"/>
      <c r="E5754" s="30"/>
      <c r="F5754" s="30"/>
      <c r="G5754" s="30"/>
    </row>
    <row r="5755" spans="2:7" x14ac:dyDescent="0.35">
      <c r="B5755" s="28"/>
      <c r="C5755" s="26"/>
      <c r="D5755" s="48"/>
      <c r="E5755" s="30"/>
      <c r="F5755" s="30"/>
      <c r="G5755" s="30"/>
    </row>
    <row r="5756" spans="2:7" x14ac:dyDescent="0.35">
      <c r="B5756" s="28"/>
      <c r="C5756" s="26"/>
      <c r="D5756" s="48"/>
      <c r="E5756" s="30"/>
      <c r="F5756" s="30"/>
      <c r="G5756" s="30"/>
    </row>
    <row r="5757" spans="2:7" x14ac:dyDescent="0.35">
      <c r="B5757" s="28"/>
      <c r="C5757" s="26"/>
      <c r="D5757" s="48"/>
      <c r="E5757" s="30"/>
      <c r="F5757" s="30"/>
      <c r="G5757" s="30"/>
    </row>
    <row r="5758" spans="2:7" x14ac:dyDescent="0.35">
      <c r="B5758" s="28"/>
      <c r="C5758" s="26"/>
      <c r="D5758" s="48"/>
      <c r="E5758" s="30"/>
      <c r="F5758" s="30"/>
      <c r="G5758" s="30"/>
    </row>
    <row r="5759" spans="2:7" x14ac:dyDescent="0.35">
      <c r="B5759" s="28"/>
      <c r="C5759" s="26"/>
      <c r="D5759" s="48"/>
      <c r="E5759" s="30"/>
      <c r="F5759" s="30"/>
      <c r="G5759" s="30"/>
    </row>
    <row r="5760" spans="2:7" x14ac:dyDescent="0.35">
      <c r="B5760" s="28"/>
      <c r="C5760" s="26"/>
      <c r="D5760" s="48"/>
      <c r="E5760" s="30"/>
      <c r="F5760" s="30"/>
      <c r="G5760" s="30"/>
    </row>
    <row r="5761" spans="2:7" x14ac:dyDescent="0.35">
      <c r="B5761" s="28"/>
      <c r="C5761" s="26"/>
      <c r="D5761" s="48"/>
      <c r="E5761" s="30"/>
      <c r="F5761" s="30"/>
      <c r="G5761" s="30"/>
    </row>
    <row r="5762" spans="2:7" x14ac:dyDescent="0.35">
      <c r="B5762" s="28"/>
      <c r="C5762" s="26"/>
      <c r="D5762" s="48"/>
      <c r="E5762" s="30"/>
      <c r="F5762" s="30"/>
      <c r="G5762" s="30"/>
    </row>
    <row r="5763" spans="2:7" x14ac:dyDescent="0.35">
      <c r="B5763" s="28"/>
      <c r="C5763" s="26"/>
      <c r="D5763" s="48"/>
      <c r="E5763" s="30"/>
      <c r="F5763" s="30"/>
      <c r="G5763" s="30"/>
    </row>
    <row r="5764" spans="2:7" x14ac:dyDescent="0.35">
      <c r="B5764" s="28"/>
      <c r="C5764" s="26"/>
      <c r="D5764" s="48"/>
      <c r="E5764" s="30"/>
      <c r="F5764" s="30"/>
      <c r="G5764" s="30"/>
    </row>
    <row r="5765" spans="2:7" x14ac:dyDescent="0.35">
      <c r="B5765" s="28"/>
      <c r="C5765" s="26"/>
      <c r="D5765" s="48"/>
      <c r="E5765" s="30"/>
      <c r="F5765" s="30"/>
      <c r="G5765" s="30"/>
    </row>
    <row r="5766" spans="2:7" x14ac:dyDescent="0.35">
      <c r="B5766" s="28"/>
      <c r="C5766" s="26"/>
      <c r="D5766" s="48"/>
      <c r="E5766" s="30"/>
      <c r="F5766" s="30"/>
      <c r="G5766" s="30"/>
    </row>
    <row r="5767" spans="2:7" x14ac:dyDescent="0.35">
      <c r="B5767" s="28"/>
      <c r="C5767" s="26"/>
      <c r="D5767" s="48"/>
      <c r="E5767" s="30"/>
      <c r="F5767" s="30"/>
      <c r="G5767" s="30"/>
    </row>
    <row r="5768" spans="2:7" x14ac:dyDescent="0.35">
      <c r="B5768" s="28"/>
      <c r="C5768" s="26"/>
      <c r="D5768" s="48"/>
      <c r="E5768" s="30"/>
      <c r="F5768" s="30"/>
      <c r="G5768" s="30"/>
    </row>
    <row r="5769" spans="2:7" x14ac:dyDescent="0.35">
      <c r="B5769" s="28"/>
      <c r="C5769" s="26"/>
      <c r="D5769" s="48"/>
      <c r="E5769" s="30"/>
      <c r="F5769" s="30"/>
      <c r="G5769" s="30"/>
    </row>
    <row r="5770" spans="2:7" x14ac:dyDescent="0.35">
      <c r="B5770" s="28"/>
      <c r="C5770" s="26"/>
      <c r="D5770" s="48"/>
      <c r="E5770" s="30"/>
      <c r="F5770" s="30"/>
      <c r="G5770" s="30"/>
    </row>
    <row r="5771" spans="2:7" x14ac:dyDescent="0.35">
      <c r="B5771" s="28"/>
      <c r="C5771" s="26"/>
      <c r="D5771" s="48"/>
      <c r="E5771" s="30"/>
      <c r="F5771" s="30"/>
      <c r="G5771" s="30"/>
    </row>
    <row r="5772" spans="2:7" x14ac:dyDescent="0.35">
      <c r="B5772" s="28"/>
      <c r="C5772" s="26"/>
      <c r="D5772" s="48"/>
      <c r="E5772" s="30"/>
      <c r="F5772" s="30"/>
      <c r="G5772" s="30"/>
    </row>
    <row r="5773" spans="2:7" x14ac:dyDescent="0.35">
      <c r="B5773" s="28"/>
      <c r="C5773" s="26"/>
      <c r="D5773" s="48"/>
      <c r="E5773" s="30"/>
      <c r="F5773" s="30"/>
      <c r="G5773" s="30"/>
    </row>
    <row r="5774" spans="2:7" x14ac:dyDescent="0.35">
      <c r="B5774" s="28"/>
      <c r="C5774" s="26"/>
      <c r="D5774" s="48"/>
      <c r="E5774" s="30"/>
      <c r="F5774" s="30"/>
      <c r="G5774" s="30"/>
    </row>
    <row r="5775" spans="2:7" x14ac:dyDescent="0.35">
      <c r="B5775" s="28"/>
      <c r="C5775" s="26"/>
      <c r="D5775" s="48"/>
      <c r="E5775" s="30"/>
      <c r="F5775" s="30"/>
      <c r="G5775" s="30"/>
    </row>
    <row r="5776" spans="2:7" x14ac:dyDescent="0.35">
      <c r="B5776" s="28"/>
      <c r="C5776" s="26"/>
      <c r="D5776" s="48"/>
      <c r="E5776" s="30"/>
      <c r="F5776" s="30"/>
      <c r="G5776" s="30"/>
    </row>
    <row r="5777" spans="2:7" x14ac:dyDescent="0.35">
      <c r="B5777" s="28"/>
      <c r="C5777" s="26"/>
      <c r="D5777" s="48"/>
      <c r="E5777" s="30"/>
      <c r="F5777" s="30"/>
      <c r="G5777" s="30"/>
    </row>
    <row r="5778" spans="2:7" x14ac:dyDescent="0.35">
      <c r="B5778" s="28"/>
      <c r="C5778" s="26"/>
      <c r="D5778" s="48"/>
      <c r="E5778" s="30"/>
      <c r="F5778" s="30"/>
      <c r="G5778" s="30"/>
    </row>
    <row r="5779" spans="2:7" x14ac:dyDescent="0.35">
      <c r="B5779" s="28"/>
      <c r="C5779" s="26"/>
      <c r="D5779" s="48"/>
      <c r="E5779" s="30"/>
      <c r="F5779" s="30"/>
      <c r="G5779" s="30"/>
    </row>
    <row r="5780" spans="2:7" x14ac:dyDescent="0.35">
      <c r="B5780" s="28"/>
      <c r="C5780" s="26"/>
      <c r="D5780" s="48"/>
      <c r="E5780" s="30"/>
      <c r="F5780" s="30"/>
      <c r="G5780" s="30"/>
    </row>
    <row r="5781" spans="2:7" x14ac:dyDescent="0.35">
      <c r="B5781" s="28"/>
      <c r="C5781" s="26"/>
      <c r="D5781" s="48"/>
      <c r="E5781" s="30"/>
      <c r="F5781" s="30"/>
      <c r="G5781" s="30"/>
    </row>
    <row r="5782" spans="2:7" x14ac:dyDescent="0.35">
      <c r="B5782" s="28"/>
      <c r="C5782" s="26"/>
      <c r="D5782" s="48"/>
      <c r="E5782" s="30"/>
      <c r="F5782" s="30"/>
      <c r="G5782" s="30"/>
    </row>
    <row r="5783" spans="2:7" x14ac:dyDescent="0.35">
      <c r="B5783" s="28"/>
      <c r="C5783" s="26"/>
      <c r="D5783" s="48"/>
      <c r="E5783" s="30"/>
      <c r="F5783" s="30"/>
      <c r="G5783" s="30"/>
    </row>
    <row r="5784" spans="2:7" x14ac:dyDescent="0.35">
      <c r="B5784" s="28"/>
      <c r="C5784" s="26"/>
      <c r="D5784" s="48"/>
      <c r="E5784" s="30"/>
      <c r="F5784" s="30"/>
      <c r="G5784" s="30"/>
    </row>
    <row r="5785" spans="2:7" x14ac:dyDescent="0.35">
      <c r="B5785" s="28"/>
      <c r="C5785" s="26"/>
      <c r="D5785" s="48"/>
      <c r="E5785" s="30"/>
      <c r="F5785" s="30"/>
      <c r="G5785" s="30"/>
    </row>
    <row r="5786" spans="2:7" x14ac:dyDescent="0.35">
      <c r="B5786" s="28"/>
      <c r="C5786" s="26"/>
      <c r="D5786" s="48"/>
      <c r="E5786" s="30"/>
      <c r="F5786" s="30"/>
      <c r="G5786" s="30"/>
    </row>
    <row r="5787" spans="2:7" x14ac:dyDescent="0.35">
      <c r="B5787" s="28"/>
      <c r="C5787" s="26"/>
      <c r="D5787" s="48"/>
      <c r="E5787" s="30"/>
      <c r="F5787" s="30"/>
      <c r="G5787" s="30"/>
    </row>
    <row r="5788" spans="2:7" x14ac:dyDescent="0.35">
      <c r="B5788" s="28"/>
      <c r="C5788" s="26"/>
      <c r="D5788" s="48"/>
      <c r="E5788" s="30"/>
      <c r="F5788" s="30"/>
      <c r="G5788" s="30"/>
    </row>
    <row r="5789" spans="2:7" x14ac:dyDescent="0.35">
      <c r="B5789" s="28"/>
      <c r="C5789" s="26"/>
      <c r="D5789" s="48"/>
      <c r="E5789" s="30"/>
      <c r="F5789" s="30"/>
      <c r="G5789" s="30"/>
    </row>
    <row r="5790" spans="2:7" x14ac:dyDescent="0.35">
      <c r="B5790" s="28"/>
      <c r="C5790" s="26"/>
      <c r="D5790" s="48"/>
      <c r="E5790" s="30"/>
      <c r="F5790" s="30"/>
      <c r="G5790" s="30"/>
    </row>
    <row r="5791" spans="2:7" x14ac:dyDescent="0.35">
      <c r="B5791" s="28"/>
      <c r="C5791" s="26"/>
      <c r="D5791" s="48"/>
      <c r="E5791" s="30"/>
      <c r="F5791" s="30"/>
      <c r="G5791" s="30"/>
    </row>
    <row r="5792" spans="2:7" x14ac:dyDescent="0.35">
      <c r="B5792" s="28"/>
      <c r="C5792" s="26"/>
      <c r="D5792" s="48"/>
      <c r="E5792" s="30"/>
      <c r="F5792" s="30"/>
      <c r="G5792" s="30"/>
    </row>
    <row r="5793" spans="2:7" x14ac:dyDescent="0.35">
      <c r="B5793" s="28"/>
      <c r="C5793" s="26"/>
      <c r="D5793" s="48"/>
      <c r="E5793" s="30"/>
      <c r="F5793" s="30"/>
      <c r="G5793" s="30"/>
    </row>
    <row r="5794" spans="2:7" x14ac:dyDescent="0.35">
      <c r="B5794" s="28"/>
      <c r="C5794" s="26"/>
      <c r="D5794" s="48"/>
      <c r="E5794" s="30"/>
      <c r="F5794" s="30"/>
      <c r="G5794" s="30"/>
    </row>
    <row r="5795" spans="2:7" x14ac:dyDescent="0.35">
      <c r="B5795" s="28"/>
      <c r="C5795" s="26"/>
      <c r="D5795" s="48"/>
      <c r="E5795" s="30"/>
      <c r="F5795" s="30"/>
      <c r="G5795" s="30"/>
    </row>
    <row r="5796" spans="2:7" x14ac:dyDescent="0.35">
      <c r="B5796" s="28"/>
      <c r="C5796" s="26"/>
      <c r="D5796" s="48"/>
      <c r="E5796" s="30"/>
      <c r="F5796" s="30"/>
      <c r="G5796" s="30"/>
    </row>
    <row r="5797" spans="2:7" x14ac:dyDescent="0.35">
      <c r="B5797" s="28"/>
      <c r="C5797" s="26"/>
      <c r="D5797" s="48"/>
      <c r="E5797" s="30"/>
      <c r="F5797" s="30"/>
      <c r="G5797" s="30"/>
    </row>
    <row r="5798" spans="2:7" x14ac:dyDescent="0.35">
      <c r="B5798" s="28"/>
      <c r="C5798" s="26"/>
      <c r="D5798" s="48"/>
      <c r="E5798" s="30"/>
      <c r="F5798" s="30"/>
      <c r="G5798" s="30"/>
    </row>
    <row r="5799" spans="2:7" x14ac:dyDescent="0.35">
      <c r="B5799" s="28"/>
      <c r="C5799" s="26"/>
      <c r="D5799" s="48"/>
      <c r="E5799" s="30"/>
      <c r="F5799" s="30"/>
      <c r="G5799" s="30"/>
    </row>
    <row r="5800" spans="2:7" x14ac:dyDescent="0.35">
      <c r="B5800" s="28"/>
      <c r="C5800" s="26"/>
      <c r="D5800" s="48"/>
      <c r="E5800" s="30"/>
      <c r="F5800" s="30"/>
      <c r="G5800" s="30"/>
    </row>
    <row r="5801" spans="2:7" x14ac:dyDescent="0.35">
      <c r="B5801" s="28"/>
      <c r="C5801" s="26"/>
      <c r="D5801" s="48"/>
      <c r="E5801" s="30"/>
      <c r="F5801" s="30"/>
      <c r="G5801" s="30"/>
    </row>
    <row r="5802" spans="2:7" x14ac:dyDescent="0.35">
      <c r="B5802" s="28"/>
      <c r="C5802" s="26"/>
      <c r="D5802" s="48"/>
      <c r="E5802" s="30"/>
      <c r="F5802" s="30"/>
      <c r="G5802" s="30"/>
    </row>
    <row r="5803" spans="2:7" x14ac:dyDescent="0.35">
      <c r="B5803" s="28"/>
      <c r="C5803" s="26"/>
      <c r="D5803" s="48"/>
      <c r="E5803" s="30"/>
      <c r="F5803" s="30"/>
      <c r="G5803" s="30"/>
    </row>
    <row r="5804" spans="2:7" x14ac:dyDescent="0.35">
      <c r="B5804" s="28"/>
      <c r="C5804" s="26"/>
      <c r="D5804" s="48"/>
      <c r="E5804" s="30"/>
      <c r="F5804" s="30"/>
      <c r="G5804" s="30"/>
    </row>
    <row r="5805" spans="2:7" x14ac:dyDescent="0.35">
      <c r="B5805" s="28"/>
      <c r="C5805" s="26"/>
      <c r="D5805" s="48"/>
      <c r="E5805" s="30"/>
      <c r="F5805" s="30"/>
      <c r="G5805" s="30"/>
    </row>
    <row r="5806" spans="2:7" x14ac:dyDescent="0.35">
      <c r="B5806" s="28"/>
      <c r="C5806" s="26"/>
      <c r="D5806" s="48"/>
      <c r="E5806" s="30"/>
      <c r="F5806" s="30"/>
      <c r="G5806" s="30"/>
    </row>
    <row r="5807" spans="2:7" x14ac:dyDescent="0.35">
      <c r="B5807" s="28"/>
      <c r="C5807" s="26"/>
      <c r="D5807" s="48"/>
      <c r="E5807" s="30"/>
      <c r="F5807" s="30"/>
      <c r="G5807" s="30"/>
    </row>
    <row r="5808" spans="2:7" x14ac:dyDescent="0.35">
      <c r="B5808" s="28"/>
      <c r="C5808" s="26"/>
      <c r="D5808" s="48"/>
      <c r="E5808" s="30"/>
      <c r="F5808" s="30"/>
      <c r="G5808" s="30"/>
    </row>
    <row r="5809" spans="2:7" x14ac:dyDescent="0.35">
      <c r="B5809" s="28"/>
      <c r="C5809" s="26"/>
      <c r="D5809" s="48"/>
      <c r="E5809" s="30"/>
      <c r="F5809" s="30"/>
      <c r="G5809" s="30"/>
    </row>
    <row r="5810" spans="2:7" x14ac:dyDescent="0.35">
      <c r="B5810" s="28"/>
      <c r="C5810" s="26"/>
      <c r="D5810" s="48"/>
      <c r="E5810" s="30"/>
      <c r="F5810" s="30"/>
      <c r="G5810" s="30"/>
    </row>
    <row r="5811" spans="2:7" x14ac:dyDescent="0.35">
      <c r="B5811" s="28"/>
      <c r="C5811" s="26"/>
      <c r="D5811" s="48"/>
      <c r="E5811" s="30"/>
      <c r="F5811" s="30"/>
      <c r="G5811" s="30"/>
    </row>
    <row r="5812" spans="2:7" x14ac:dyDescent="0.35">
      <c r="B5812" s="28"/>
      <c r="C5812" s="26"/>
      <c r="D5812" s="48"/>
      <c r="E5812" s="30"/>
      <c r="F5812" s="30"/>
      <c r="G5812" s="30"/>
    </row>
    <row r="5813" spans="2:7" x14ac:dyDescent="0.35">
      <c r="B5813" s="28"/>
      <c r="C5813" s="26"/>
      <c r="D5813" s="48"/>
      <c r="E5813" s="30"/>
      <c r="F5813" s="30"/>
      <c r="G5813" s="30"/>
    </row>
    <row r="5814" spans="2:7" x14ac:dyDescent="0.35">
      <c r="B5814" s="28"/>
      <c r="C5814" s="26"/>
      <c r="D5814" s="48"/>
      <c r="E5814" s="30"/>
      <c r="F5814" s="30"/>
      <c r="G5814" s="30"/>
    </row>
    <row r="5815" spans="2:7" x14ac:dyDescent="0.35">
      <c r="B5815" s="28"/>
      <c r="C5815" s="26"/>
      <c r="D5815" s="48"/>
      <c r="E5815" s="30"/>
      <c r="F5815" s="30"/>
      <c r="G5815" s="30"/>
    </row>
    <row r="5816" spans="2:7" x14ac:dyDescent="0.35">
      <c r="B5816" s="28"/>
      <c r="C5816" s="26"/>
      <c r="D5816" s="48"/>
      <c r="E5816" s="30"/>
      <c r="F5816" s="30"/>
      <c r="G5816" s="30"/>
    </row>
    <row r="5817" spans="2:7" x14ac:dyDescent="0.35">
      <c r="B5817" s="28"/>
      <c r="C5817" s="26"/>
      <c r="D5817" s="48"/>
      <c r="E5817" s="30"/>
      <c r="F5817" s="30"/>
      <c r="G5817" s="30"/>
    </row>
    <row r="5818" spans="2:7" x14ac:dyDescent="0.35">
      <c r="B5818" s="28"/>
      <c r="C5818" s="26"/>
      <c r="D5818" s="48"/>
      <c r="E5818" s="30"/>
      <c r="F5818" s="30"/>
      <c r="G5818" s="30"/>
    </row>
    <row r="5819" spans="2:7" x14ac:dyDescent="0.35">
      <c r="B5819" s="28"/>
      <c r="C5819" s="26"/>
      <c r="D5819" s="48"/>
      <c r="E5819" s="30"/>
      <c r="F5819" s="30"/>
      <c r="G5819" s="30"/>
    </row>
    <row r="5820" spans="2:7" x14ac:dyDescent="0.35">
      <c r="B5820" s="28"/>
      <c r="C5820" s="26"/>
      <c r="D5820" s="48"/>
      <c r="E5820" s="30"/>
      <c r="F5820" s="30"/>
      <c r="G5820" s="30"/>
    </row>
    <row r="5821" spans="2:7" x14ac:dyDescent="0.35">
      <c r="B5821" s="28"/>
      <c r="C5821" s="26"/>
      <c r="D5821" s="48"/>
      <c r="E5821" s="30"/>
      <c r="F5821" s="30"/>
      <c r="G5821" s="30"/>
    </row>
    <row r="5822" spans="2:7" x14ac:dyDescent="0.35">
      <c r="B5822" s="28"/>
      <c r="C5822" s="26"/>
      <c r="D5822" s="48"/>
      <c r="E5822" s="30"/>
      <c r="F5822" s="30"/>
      <c r="G5822" s="30"/>
    </row>
    <row r="5823" spans="2:7" x14ac:dyDescent="0.35">
      <c r="B5823" s="28"/>
      <c r="C5823" s="26"/>
      <c r="D5823" s="48"/>
      <c r="E5823" s="30"/>
      <c r="F5823" s="30"/>
      <c r="G5823" s="30"/>
    </row>
    <row r="5824" spans="2:7" x14ac:dyDescent="0.35">
      <c r="B5824" s="28"/>
      <c r="C5824" s="26"/>
      <c r="D5824" s="48"/>
      <c r="E5824" s="30"/>
      <c r="F5824" s="30"/>
      <c r="G5824" s="30"/>
    </row>
    <row r="5825" spans="2:7" x14ac:dyDescent="0.35">
      <c r="B5825" s="28"/>
      <c r="C5825" s="26"/>
      <c r="D5825" s="48"/>
      <c r="E5825" s="30"/>
      <c r="F5825" s="30"/>
      <c r="G5825" s="30"/>
    </row>
    <row r="5826" spans="2:7" x14ac:dyDescent="0.35">
      <c r="B5826" s="28"/>
      <c r="C5826" s="26"/>
      <c r="D5826" s="48"/>
      <c r="E5826" s="30"/>
      <c r="F5826" s="30"/>
      <c r="G5826" s="30"/>
    </row>
    <row r="5827" spans="2:7" x14ac:dyDescent="0.35">
      <c r="B5827" s="28"/>
      <c r="C5827" s="26"/>
      <c r="D5827" s="48"/>
      <c r="E5827" s="30"/>
      <c r="F5827" s="30"/>
      <c r="G5827" s="30"/>
    </row>
    <row r="5828" spans="2:7" x14ac:dyDescent="0.35">
      <c r="B5828" s="28"/>
      <c r="C5828" s="26"/>
      <c r="D5828" s="48"/>
      <c r="E5828" s="30"/>
      <c r="F5828" s="30"/>
      <c r="G5828" s="30"/>
    </row>
    <row r="5829" spans="2:7" x14ac:dyDescent="0.35">
      <c r="B5829" s="28"/>
      <c r="C5829" s="26"/>
      <c r="D5829" s="48"/>
      <c r="E5829" s="30"/>
      <c r="F5829" s="30"/>
      <c r="G5829" s="30"/>
    </row>
    <row r="5830" spans="2:7" x14ac:dyDescent="0.35">
      <c r="B5830" s="28"/>
      <c r="C5830" s="26"/>
      <c r="D5830" s="48"/>
      <c r="E5830" s="30"/>
      <c r="F5830" s="30"/>
      <c r="G5830" s="30"/>
    </row>
    <row r="5831" spans="2:7" x14ac:dyDescent="0.35">
      <c r="B5831" s="28"/>
      <c r="C5831" s="26"/>
      <c r="D5831" s="48"/>
      <c r="E5831" s="30"/>
      <c r="F5831" s="30"/>
      <c r="G5831" s="30"/>
    </row>
    <row r="5832" spans="2:7" x14ac:dyDescent="0.35">
      <c r="B5832" s="28"/>
      <c r="C5832" s="26"/>
      <c r="D5832" s="48"/>
      <c r="E5832" s="30"/>
      <c r="F5832" s="30"/>
      <c r="G5832" s="30"/>
    </row>
    <row r="5833" spans="2:7" x14ac:dyDescent="0.35">
      <c r="B5833" s="28"/>
      <c r="C5833" s="26"/>
      <c r="D5833" s="48"/>
      <c r="E5833" s="30"/>
      <c r="F5833" s="30"/>
      <c r="G5833" s="30"/>
    </row>
    <row r="5834" spans="2:7" x14ac:dyDescent="0.35">
      <c r="B5834" s="28"/>
      <c r="C5834" s="26"/>
      <c r="D5834" s="48"/>
      <c r="E5834" s="30"/>
      <c r="F5834" s="30"/>
      <c r="G5834" s="30"/>
    </row>
    <row r="5835" spans="2:7" x14ac:dyDescent="0.35">
      <c r="B5835" s="28"/>
      <c r="C5835" s="26"/>
      <c r="D5835" s="48"/>
      <c r="E5835" s="30"/>
      <c r="F5835" s="30"/>
      <c r="G5835" s="30"/>
    </row>
    <row r="5836" spans="2:7" x14ac:dyDescent="0.35">
      <c r="B5836" s="28"/>
      <c r="C5836" s="26"/>
      <c r="D5836" s="48"/>
      <c r="E5836" s="30"/>
      <c r="F5836" s="30"/>
      <c r="G5836" s="30"/>
    </row>
    <row r="5837" spans="2:7" x14ac:dyDescent="0.35">
      <c r="B5837" s="28"/>
      <c r="C5837" s="26"/>
      <c r="D5837" s="48"/>
      <c r="E5837" s="30"/>
      <c r="F5837" s="30"/>
      <c r="G5837" s="30"/>
    </row>
    <row r="5838" spans="2:7" x14ac:dyDescent="0.35">
      <c r="B5838" s="28"/>
      <c r="C5838" s="26"/>
      <c r="D5838" s="48"/>
      <c r="E5838" s="30"/>
      <c r="F5838" s="30"/>
      <c r="G5838" s="30"/>
    </row>
    <row r="5839" spans="2:7" x14ac:dyDescent="0.35">
      <c r="B5839" s="28"/>
      <c r="C5839" s="26"/>
      <c r="D5839" s="48"/>
      <c r="E5839" s="30"/>
      <c r="F5839" s="30"/>
      <c r="G5839" s="30"/>
    </row>
    <row r="5840" spans="2:7" x14ac:dyDescent="0.35">
      <c r="B5840" s="28"/>
      <c r="C5840" s="26"/>
      <c r="D5840" s="48"/>
      <c r="E5840" s="30"/>
      <c r="F5840" s="30"/>
      <c r="G5840" s="30"/>
    </row>
    <row r="5841" spans="2:7" x14ac:dyDescent="0.35">
      <c r="B5841" s="28"/>
      <c r="C5841" s="26"/>
      <c r="D5841" s="48"/>
      <c r="E5841" s="30"/>
      <c r="F5841" s="30"/>
      <c r="G5841" s="30"/>
    </row>
    <row r="5842" spans="2:7" x14ac:dyDescent="0.35">
      <c r="B5842" s="28"/>
      <c r="C5842" s="26"/>
      <c r="D5842" s="48"/>
      <c r="E5842" s="30"/>
      <c r="F5842" s="30"/>
      <c r="G5842" s="30"/>
    </row>
    <row r="5843" spans="2:7" x14ac:dyDescent="0.35">
      <c r="B5843" s="28"/>
      <c r="C5843" s="26"/>
      <c r="D5843" s="48"/>
      <c r="E5843" s="30"/>
      <c r="F5843" s="30"/>
      <c r="G5843" s="30"/>
    </row>
    <row r="5844" spans="2:7" x14ac:dyDescent="0.35">
      <c r="B5844" s="28"/>
      <c r="C5844" s="26"/>
      <c r="D5844" s="48"/>
      <c r="E5844" s="30"/>
      <c r="F5844" s="30"/>
      <c r="G5844" s="30"/>
    </row>
    <row r="5845" spans="2:7" x14ac:dyDescent="0.35">
      <c r="B5845" s="28"/>
      <c r="C5845" s="26"/>
      <c r="D5845" s="48"/>
      <c r="E5845" s="30"/>
      <c r="F5845" s="30"/>
      <c r="G5845" s="30"/>
    </row>
    <row r="5846" spans="2:7" x14ac:dyDescent="0.35">
      <c r="B5846" s="28"/>
      <c r="C5846" s="26"/>
      <c r="D5846" s="48"/>
      <c r="E5846" s="30"/>
      <c r="F5846" s="30"/>
      <c r="G5846" s="30"/>
    </row>
    <row r="5847" spans="2:7" x14ac:dyDescent="0.35">
      <c r="B5847" s="28"/>
      <c r="C5847" s="26"/>
      <c r="D5847" s="48"/>
      <c r="E5847" s="30"/>
      <c r="F5847" s="30"/>
      <c r="G5847" s="30"/>
    </row>
    <row r="5848" spans="2:7" x14ac:dyDescent="0.35">
      <c r="B5848" s="28"/>
      <c r="C5848" s="26"/>
      <c r="D5848" s="48"/>
      <c r="E5848" s="30"/>
      <c r="F5848" s="30"/>
      <c r="G5848" s="30"/>
    </row>
    <row r="5849" spans="2:7" x14ac:dyDescent="0.35">
      <c r="B5849" s="28"/>
      <c r="C5849" s="26"/>
      <c r="D5849" s="48"/>
      <c r="E5849" s="30"/>
      <c r="F5849" s="30"/>
      <c r="G5849" s="30"/>
    </row>
    <row r="5850" spans="2:7" x14ac:dyDescent="0.35">
      <c r="B5850" s="28"/>
      <c r="C5850" s="26"/>
      <c r="D5850" s="48"/>
      <c r="E5850" s="30"/>
      <c r="F5850" s="30"/>
      <c r="G5850" s="30"/>
    </row>
    <row r="5851" spans="2:7" x14ac:dyDescent="0.35">
      <c r="B5851" s="28"/>
      <c r="C5851" s="26"/>
      <c r="D5851" s="48"/>
      <c r="E5851" s="30"/>
      <c r="F5851" s="30"/>
      <c r="G5851" s="30"/>
    </row>
    <row r="5852" spans="2:7" x14ac:dyDescent="0.35">
      <c r="B5852" s="28"/>
      <c r="C5852" s="26"/>
      <c r="D5852" s="48"/>
      <c r="E5852" s="30"/>
      <c r="F5852" s="30"/>
      <c r="G5852" s="30"/>
    </row>
    <row r="5853" spans="2:7" x14ac:dyDescent="0.35">
      <c r="B5853" s="28"/>
      <c r="C5853" s="26"/>
      <c r="D5853" s="48"/>
      <c r="E5853" s="30"/>
      <c r="F5853" s="30"/>
      <c r="G5853" s="30"/>
    </row>
    <row r="5854" spans="2:7" x14ac:dyDescent="0.35">
      <c r="B5854" s="28"/>
      <c r="C5854" s="26"/>
      <c r="D5854" s="48"/>
      <c r="E5854" s="30"/>
      <c r="F5854" s="30"/>
      <c r="G5854" s="30"/>
    </row>
    <row r="5855" spans="2:7" x14ac:dyDescent="0.35">
      <c r="B5855" s="28"/>
      <c r="C5855" s="26"/>
      <c r="D5855" s="48"/>
      <c r="E5855" s="30"/>
      <c r="F5855" s="30"/>
      <c r="G5855" s="30"/>
    </row>
    <row r="5856" spans="2:7" x14ac:dyDescent="0.35">
      <c r="B5856" s="28"/>
      <c r="C5856" s="26"/>
      <c r="D5856" s="48"/>
      <c r="E5856" s="30"/>
      <c r="F5856" s="30"/>
      <c r="G5856" s="30"/>
    </row>
    <row r="5857" spans="2:7" x14ac:dyDescent="0.35">
      <c r="B5857" s="28"/>
      <c r="C5857" s="26"/>
      <c r="D5857" s="48"/>
      <c r="E5857" s="30"/>
      <c r="F5857" s="30"/>
      <c r="G5857" s="30"/>
    </row>
    <row r="5858" spans="2:7" x14ac:dyDescent="0.35">
      <c r="B5858" s="28"/>
      <c r="C5858" s="26"/>
      <c r="D5858" s="48"/>
      <c r="E5858" s="30"/>
      <c r="F5858" s="30"/>
      <c r="G5858" s="30"/>
    </row>
    <row r="5859" spans="2:7" x14ac:dyDescent="0.35">
      <c r="B5859" s="28"/>
      <c r="C5859" s="26"/>
      <c r="D5859" s="48"/>
      <c r="E5859" s="30"/>
      <c r="F5859" s="30"/>
      <c r="G5859" s="30"/>
    </row>
    <row r="5860" spans="2:7" x14ac:dyDescent="0.35">
      <c r="B5860" s="28"/>
      <c r="C5860" s="26"/>
      <c r="D5860" s="48"/>
      <c r="E5860" s="30"/>
      <c r="F5860" s="30"/>
      <c r="G5860" s="30"/>
    </row>
    <row r="5861" spans="2:7" x14ac:dyDescent="0.35">
      <c r="B5861" s="28"/>
      <c r="C5861" s="26"/>
      <c r="D5861" s="48"/>
      <c r="E5861" s="30"/>
      <c r="F5861" s="30"/>
      <c r="G5861" s="30"/>
    </row>
    <row r="5862" spans="2:7" x14ac:dyDescent="0.35">
      <c r="B5862" s="28"/>
      <c r="C5862" s="26"/>
      <c r="D5862" s="48"/>
      <c r="E5862" s="30"/>
      <c r="F5862" s="30"/>
      <c r="G5862" s="30"/>
    </row>
    <row r="5863" spans="2:7" x14ac:dyDescent="0.35">
      <c r="B5863" s="28"/>
      <c r="C5863" s="26"/>
      <c r="D5863" s="48"/>
      <c r="E5863" s="30"/>
      <c r="F5863" s="30"/>
      <c r="G5863" s="30"/>
    </row>
    <row r="5864" spans="2:7" x14ac:dyDescent="0.35">
      <c r="B5864" s="28"/>
      <c r="C5864" s="26"/>
      <c r="D5864" s="48"/>
      <c r="E5864" s="30"/>
      <c r="F5864" s="30"/>
      <c r="G5864" s="30"/>
    </row>
    <row r="5865" spans="2:7" x14ac:dyDescent="0.35">
      <c r="B5865" s="28"/>
      <c r="C5865" s="26"/>
      <c r="D5865" s="48"/>
      <c r="E5865" s="30"/>
      <c r="F5865" s="30"/>
      <c r="G5865" s="30"/>
    </row>
    <row r="5866" spans="2:7" x14ac:dyDescent="0.35">
      <c r="B5866" s="28"/>
      <c r="C5866" s="26"/>
      <c r="D5866" s="48"/>
      <c r="E5866" s="30"/>
      <c r="F5866" s="30"/>
      <c r="G5866" s="30"/>
    </row>
    <row r="5867" spans="2:7" x14ac:dyDescent="0.35">
      <c r="B5867" s="28"/>
      <c r="C5867" s="26"/>
      <c r="D5867" s="48"/>
      <c r="E5867" s="30"/>
      <c r="F5867" s="30"/>
      <c r="G5867" s="30"/>
    </row>
    <row r="5868" spans="2:7" x14ac:dyDescent="0.35">
      <c r="B5868" s="28"/>
      <c r="C5868" s="26"/>
      <c r="D5868" s="48"/>
      <c r="E5868" s="30"/>
      <c r="F5868" s="30"/>
      <c r="G5868" s="30"/>
    </row>
    <row r="5869" spans="2:7" x14ac:dyDescent="0.35">
      <c r="B5869" s="28"/>
      <c r="C5869" s="26"/>
      <c r="D5869" s="48"/>
      <c r="E5869" s="30"/>
      <c r="F5869" s="30"/>
      <c r="G5869" s="30"/>
    </row>
    <row r="5870" spans="2:7" x14ac:dyDescent="0.35">
      <c r="B5870" s="28"/>
      <c r="C5870" s="26"/>
      <c r="D5870" s="48"/>
      <c r="E5870" s="30"/>
      <c r="F5870" s="30"/>
      <c r="G5870" s="30"/>
    </row>
    <row r="5871" spans="2:7" x14ac:dyDescent="0.35">
      <c r="B5871" s="28"/>
      <c r="C5871" s="26"/>
      <c r="D5871" s="48"/>
      <c r="E5871" s="30"/>
      <c r="F5871" s="30"/>
      <c r="G5871" s="30"/>
    </row>
    <row r="5872" spans="2:7" x14ac:dyDescent="0.35">
      <c r="B5872" s="28"/>
      <c r="C5872" s="26"/>
      <c r="D5872" s="48"/>
      <c r="E5872" s="30"/>
      <c r="F5872" s="30"/>
      <c r="G5872" s="30"/>
    </row>
    <row r="5873" spans="2:7" x14ac:dyDescent="0.35">
      <c r="B5873" s="28"/>
      <c r="C5873" s="26"/>
      <c r="D5873" s="48"/>
      <c r="E5873" s="30"/>
      <c r="F5873" s="30"/>
      <c r="G5873" s="30"/>
    </row>
    <row r="5874" spans="2:7" x14ac:dyDescent="0.35">
      <c r="B5874" s="28"/>
      <c r="C5874" s="26"/>
      <c r="D5874" s="48"/>
      <c r="E5874" s="30"/>
      <c r="F5874" s="30"/>
      <c r="G5874" s="30"/>
    </row>
    <row r="5875" spans="2:7" x14ac:dyDescent="0.35">
      <c r="B5875" s="28"/>
      <c r="C5875" s="26"/>
      <c r="D5875" s="48"/>
      <c r="E5875" s="30"/>
      <c r="F5875" s="30"/>
      <c r="G5875" s="30"/>
    </row>
    <row r="5876" spans="2:7" x14ac:dyDescent="0.35">
      <c r="B5876" s="28"/>
      <c r="C5876" s="26"/>
      <c r="D5876" s="48"/>
      <c r="E5876" s="30"/>
      <c r="F5876" s="30"/>
      <c r="G5876" s="30"/>
    </row>
    <row r="5877" spans="2:7" x14ac:dyDescent="0.35">
      <c r="B5877" s="28"/>
      <c r="C5877" s="26"/>
      <c r="D5877" s="48"/>
      <c r="E5877" s="30"/>
      <c r="F5877" s="30"/>
      <c r="G5877" s="30"/>
    </row>
    <row r="5878" spans="2:7" x14ac:dyDescent="0.35">
      <c r="B5878" s="28"/>
      <c r="C5878" s="26"/>
      <c r="D5878" s="48"/>
      <c r="E5878" s="30"/>
      <c r="F5878" s="30"/>
      <c r="G5878" s="30"/>
    </row>
    <row r="5879" spans="2:7" x14ac:dyDescent="0.35">
      <c r="B5879" s="28"/>
      <c r="C5879" s="26"/>
      <c r="D5879" s="48"/>
      <c r="E5879" s="30"/>
      <c r="F5879" s="30"/>
      <c r="G5879" s="30"/>
    </row>
    <row r="5880" spans="2:7" x14ac:dyDescent="0.35">
      <c r="B5880" s="28"/>
      <c r="C5880" s="26"/>
      <c r="D5880" s="48"/>
      <c r="E5880" s="30"/>
      <c r="F5880" s="30"/>
      <c r="G5880" s="30"/>
    </row>
    <row r="5881" spans="2:7" x14ac:dyDescent="0.35">
      <c r="B5881" s="28"/>
      <c r="C5881" s="26"/>
      <c r="D5881" s="48"/>
      <c r="E5881" s="30"/>
      <c r="F5881" s="30"/>
      <c r="G5881" s="30"/>
    </row>
    <row r="5882" spans="2:7" x14ac:dyDescent="0.35">
      <c r="B5882" s="28"/>
      <c r="C5882" s="26"/>
      <c r="D5882" s="48"/>
      <c r="E5882" s="30"/>
      <c r="F5882" s="30"/>
      <c r="G5882" s="30"/>
    </row>
    <row r="5883" spans="2:7" x14ac:dyDescent="0.35">
      <c r="B5883" s="28"/>
      <c r="C5883" s="26"/>
      <c r="D5883" s="48"/>
      <c r="E5883" s="30"/>
      <c r="F5883" s="30"/>
      <c r="G5883" s="30"/>
    </row>
    <row r="5884" spans="2:7" x14ac:dyDescent="0.35">
      <c r="B5884" s="28"/>
      <c r="C5884" s="26"/>
      <c r="D5884" s="48"/>
      <c r="E5884" s="30"/>
      <c r="F5884" s="30"/>
      <c r="G5884" s="30"/>
    </row>
    <row r="5885" spans="2:7" x14ac:dyDescent="0.35">
      <c r="B5885" s="28"/>
      <c r="C5885" s="26"/>
      <c r="D5885" s="48"/>
      <c r="E5885" s="30"/>
      <c r="F5885" s="30"/>
      <c r="G5885" s="30"/>
    </row>
    <row r="5886" spans="2:7" x14ac:dyDescent="0.35">
      <c r="B5886" s="28"/>
      <c r="C5886" s="26"/>
      <c r="D5886" s="48"/>
      <c r="E5886" s="30"/>
      <c r="F5886" s="30"/>
      <c r="G5886" s="30"/>
    </row>
    <row r="5887" spans="2:7" x14ac:dyDescent="0.35">
      <c r="B5887" s="28"/>
      <c r="C5887" s="26"/>
      <c r="D5887" s="48"/>
      <c r="E5887" s="30"/>
      <c r="F5887" s="30"/>
      <c r="G5887" s="30"/>
    </row>
    <row r="5888" spans="2:7" x14ac:dyDescent="0.35">
      <c r="B5888" s="28"/>
      <c r="C5888" s="26"/>
      <c r="D5888" s="48"/>
      <c r="E5888" s="30"/>
      <c r="F5888" s="30"/>
      <c r="G5888" s="30"/>
    </row>
    <row r="5889" spans="2:7" x14ac:dyDescent="0.35">
      <c r="B5889" s="28"/>
      <c r="C5889" s="26"/>
      <c r="D5889" s="48"/>
      <c r="E5889" s="30"/>
      <c r="F5889" s="30"/>
      <c r="G5889" s="30"/>
    </row>
    <row r="5890" spans="2:7" x14ac:dyDescent="0.35">
      <c r="B5890" s="28"/>
      <c r="C5890" s="26"/>
      <c r="D5890" s="48"/>
      <c r="E5890" s="30"/>
      <c r="F5890" s="30"/>
      <c r="G5890" s="30"/>
    </row>
    <row r="5891" spans="2:7" x14ac:dyDescent="0.35">
      <c r="B5891" s="28"/>
      <c r="C5891" s="26"/>
      <c r="D5891" s="48"/>
      <c r="E5891" s="30"/>
      <c r="F5891" s="30"/>
      <c r="G5891" s="30"/>
    </row>
    <row r="5892" spans="2:7" x14ac:dyDescent="0.35">
      <c r="B5892" s="28"/>
      <c r="C5892" s="26"/>
      <c r="D5892" s="48"/>
      <c r="E5892" s="30"/>
      <c r="F5892" s="30"/>
      <c r="G5892" s="30"/>
    </row>
    <row r="5893" spans="2:7" x14ac:dyDescent="0.35">
      <c r="B5893" s="28"/>
      <c r="C5893" s="26"/>
      <c r="D5893" s="48"/>
      <c r="E5893" s="30"/>
      <c r="F5893" s="30"/>
      <c r="G5893" s="30"/>
    </row>
    <row r="5894" spans="2:7" x14ac:dyDescent="0.35">
      <c r="B5894" s="28"/>
      <c r="C5894" s="26"/>
      <c r="D5894" s="48"/>
      <c r="E5894" s="30"/>
      <c r="F5894" s="30"/>
      <c r="G5894" s="30"/>
    </row>
    <row r="5895" spans="2:7" x14ac:dyDescent="0.35">
      <c r="B5895" s="28"/>
      <c r="C5895" s="26"/>
      <c r="D5895" s="48"/>
      <c r="E5895" s="30"/>
      <c r="F5895" s="30"/>
      <c r="G5895" s="30"/>
    </row>
    <row r="5896" spans="2:7" x14ac:dyDescent="0.35">
      <c r="B5896" s="28"/>
      <c r="C5896" s="26"/>
      <c r="D5896" s="48"/>
      <c r="E5896" s="30"/>
      <c r="F5896" s="30"/>
      <c r="G5896" s="30"/>
    </row>
    <row r="5897" spans="2:7" x14ac:dyDescent="0.35">
      <c r="B5897" s="28"/>
      <c r="C5897" s="26"/>
      <c r="D5897" s="48"/>
      <c r="E5897" s="30"/>
      <c r="F5897" s="30"/>
      <c r="G5897" s="30"/>
    </row>
    <row r="5898" spans="2:7" x14ac:dyDescent="0.35">
      <c r="B5898" s="28"/>
      <c r="C5898" s="26"/>
      <c r="D5898" s="48"/>
      <c r="E5898" s="30"/>
      <c r="F5898" s="30"/>
      <c r="G5898" s="30"/>
    </row>
    <row r="5899" spans="2:7" x14ac:dyDescent="0.35">
      <c r="B5899" s="28"/>
      <c r="C5899" s="26"/>
      <c r="D5899" s="48"/>
      <c r="E5899" s="30"/>
      <c r="F5899" s="30"/>
      <c r="G5899" s="30"/>
    </row>
    <row r="5900" spans="2:7" x14ac:dyDescent="0.35">
      <c r="B5900" s="28"/>
      <c r="C5900" s="26"/>
      <c r="D5900" s="48"/>
      <c r="E5900" s="30"/>
      <c r="F5900" s="30"/>
      <c r="G5900" s="30"/>
    </row>
    <row r="5901" spans="2:7" x14ac:dyDescent="0.35">
      <c r="B5901" s="28"/>
      <c r="C5901" s="26"/>
      <c r="D5901" s="48"/>
      <c r="E5901" s="30"/>
      <c r="F5901" s="30"/>
      <c r="G5901" s="30"/>
    </row>
    <row r="5902" spans="2:7" x14ac:dyDescent="0.35">
      <c r="B5902" s="28"/>
      <c r="C5902" s="26"/>
      <c r="D5902" s="48"/>
      <c r="E5902" s="30"/>
      <c r="F5902" s="30"/>
      <c r="G5902" s="30"/>
    </row>
    <row r="5903" spans="2:7" x14ac:dyDescent="0.35">
      <c r="B5903" s="28"/>
      <c r="C5903" s="26"/>
      <c r="D5903" s="48"/>
      <c r="E5903" s="30"/>
      <c r="F5903" s="30"/>
      <c r="G5903" s="30"/>
    </row>
    <row r="5904" spans="2:7" x14ac:dyDescent="0.35">
      <c r="B5904" s="28"/>
      <c r="C5904" s="26"/>
      <c r="D5904" s="48"/>
      <c r="E5904" s="30"/>
      <c r="F5904" s="30"/>
      <c r="G5904" s="30"/>
    </row>
    <row r="5905" spans="2:7" x14ac:dyDescent="0.35">
      <c r="B5905" s="28"/>
      <c r="C5905" s="26"/>
      <c r="D5905" s="48"/>
      <c r="E5905" s="30"/>
      <c r="F5905" s="30"/>
      <c r="G5905" s="30"/>
    </row>
    <row r="5906" spans="2:7" x14ac:dyDescent="0.35">
      <c r="B5906" s="28"/>
      <c r="C5906" s="26"/>
      <c r="D5906" s="48"/>
      <c r="E5906" s="30"/>
      <c r="F5906" s="30"/>
      <c r="G5906" s="30"/>
    </row>
    <row r="5907" spans="2:7" x14ac:dyDescent="0.35">
      <c r="B5907" s="28"/>
      <c r="C5907" s="26"/>
      <c r="D5907" s="48"/>
      <c r="E5907" s="30"/>
      <c r="F5907" s="30"/>
      <c r="G5907" s="30"/>
    </row>
    <row r="5908" spans="2:7" x14ac:dyDescent="0.35">
      <c r="B5908" s="28"/>
      <c r="C5908" s="26"/>
      <c r="D5908" s="48"/>
      <c r="E5908" s="30"/>
      <c r="F5908" s="30"/>
      <c r="G5908" s="30"/>
    </row>
    <row r="5909" spans="2:7" x14ac:dyDescent="0.35">
      <c r="B5909" s="28"/>
      <c r="C5909" s="26"/>
      <c r="D5909" s="48"/>
      <c r="E5909" s="30"/>
      <c r="F5909" s="30"/>
      <c r="G5909" s="30"/>
    </row>
    <row r="5910" spans="2:7" x14ac:dyDescent="0.35">
      <c r="B5910" s="28"/>
      <c r="C5910" s="26"/>
      <c r="D5910" s="48"/>
      <c r="E5910" s="30"/>
      <c r="F5910" s="30"/>
      <c r="G5910" s="30"/>
    </row>
    <row r="5911" spans="2:7" x14ac:dyDescent="0.35">
      <c r="B5911" s="28"/>
      <c r="C5911" s="26"/>
      <c r="D5911" s="48"/>
      <c r="E5911" s="30"/>
      <c r="F5911" s="30"/>
      <c r="G5911" s="30"/>
    </row>
    <row r="5912" spans="2:7" x14ac:dyDescent="0.35">
      <c r="B5912" s="28"/>
      <c r="C5912" s="26"/>
      <c r="D5912" s="48"/>
      <c r="E5912" s="30"/>
      <c r="F5912" s="30"/>
      <c r="G5912" s="30"/>
    </row>
    <row r="5913" spans="2:7" x14ac:dyDescent="0.35">
      <c r="B5913" s="28"/>
      <c r="C5913" s="26"/>
      <c r="D5913" s="48"/>
      <c r="E5913" s="30"/>
      <c r="F5913" s="30"/>
      <c r="G5913" s="30"/>
    </row>
    <row r="5914" spans="2:7" x14ac:dyDescent="0.35">
      <c r="B5914" s="28"/>
      <c r="C5914" s="26"/>
      <c r="D5914" s="48"/>
      <c r="E5914" s="30"/>
      <c r="F5914" s="30"/>
      <c r="G5914" s="30"/>
    </row>
    <row r="5915" spans="2:7" x14ac:dyDescent="0.35">
      <c r="B5915" s="28"/>
      <c r="C5915" s="26"/>
      <c r="D5915" s="48"/>
      <c r="E5915" s="30"/>
      <c r="F5915" s="30"/>
      <c r="G5915" s="30"/>
    </row>
    <row r="5916" spans="2:7" x14ac:dyDescent="0.35">
      <c r="B5916" s="28"/>
      <c r="C5916" s="26"/>
      <c r="D5916" s="48"/>
      <c r="E5916" s="30"/>
      <c r="F5916" s="30"/>
      <c r="G5916" s="30"/>
    </row>
    <row r="5917" spans="2:7" x14ac:dyDescent="0.35">
      <c r="B5917" s="28"/>
      <c r="C5917" s="26"/>
      <c r="D5917" s="48"/>
      <c r="E5917" s="30"/>
      <c r="F5917" s="30"/>
      <c r="G5917" s="30"/>
    </row>
    <row r="5918" spans="2:7" x14ac:dyDescent="0.35">
      <c r="B5918" s="28"/>
      <c r="C5918" s="26"/>
      <c r="D5918" s="48"/>
      <c r="E5918" s="30"/>
      <c r="F5918" s="30"/>
      <c r="G5918" s="30"/>
    </row>
    <row r="5919" spans="2:7" x14ac:dyDescent="0.35">
      <c r="B5919" s="28"/>
      <c r="C5919" s="26"/>
      <c r="D5919" s="48"/>
      <c r="E5919" s="30"/>
      <c r="F5919" s="30"/>
      <c r="G5919" s="30"/>
    </row>
    <row r="5920" spans="2:7" x14ac:dyDescent="0.35">
      <c r="B5920" s="28"/>
      <c r="C5920" s="26"/>
      <c r="D5920" s="48"/>
      <c r="E5920" s="30"/>
      <c r="F5920" s="30"/>
      <c r="G5920" s="30"/>
    </row>
    <row r="5921" spans="2:7" x14ac:dyDescent="0.35">
      <c r="B5921" s="28"/>
      <c r="C5921" s="26"/>
      <c r="D5921" s="48"/>
      <c r="E5921" s="30"/>
      <c r="F5921" s="30"/>
      <c r="G5921" s="30"/>
    </row>
    <row r="5922" spans="2:7" x14ac:dyDescent="0.35">
      <c r="B5922" s="28"/>
      <c r="C5922" s="26"/>
      <c r="D5922" s="48"/>
      <c r="E5922" s="30"/>
      <c r="F5922" s="30"/>
      <c r="G5922" s="30"/>
    </row>
    <row r="5923" spans="2:7" x14ac:dyDescent="0.35">
      <c r="B5923" s="28"/>
      <c r="C5923" s="26"/>
      <c r="D5923" s="48"/>
      <c r="E5923" s="30"/>
      <c r="F5923" s="30"/>
      <c r="G5923" s="30"/>
    </row>
    <row r="5924" spans="2:7" x14ac:dyDescent="0.35">
      <c r="B5924" s="28"/>
      <c r="C5924" s="26"/>
      <c r="D5924" s="48"/>
      <c r="E5924" s="30"/>
      <c r="F5924" s="30"/>
      <c r="G5924" s="30"/>
    </row>
    <row r="5925" spans="2:7" x14ac:dyDescent="0.35">
      <c r="B5925" s="28"/>
      <c r="C5925" s="26"/>
      <c r="D5925" s="48"/>
      <c r="E5925" s="30"/>
      <c r="F5925" s="30"/>
      <c r="G5925" s="30"/>
    </row>
    <row r="5926" spans="2:7" x14ac:dyDescent="0.35">
      <c r="B5926" s="28"/>
      <c r="C5926" s="26"/>
      <c r="D5926" s="48"/>
      <c r="E5926" s="30"/>
      <c r="F5926" s="30"/>
      <c r="G5926" s="30"/>
    </row>
    <row r="5927" spans="2:7" x14ac:dyDescent="0.35">
      <c r="B5927" s="28"/>
      <c r="C5927" s="26"/>
      <c r="D5927" s="48"/>
      <c r="E5927" s="30"/>
      <c r="F5927" s="30"/>
      <c r="G5927" s="30"/>
    </row>
    <row r="5928" spans="2:7" x14ac:dyDescent="0.35">
      <c r="B5928" s="28"/>
      <c r="C5928" s="26"/>
      <c r="D5928" s="48"/>
      <c r="E5928" s="30"/>
      <c r="F5928" s="30"/>
      <c r="G5928" s="30"/>
    </row>
    <row r="5929" spans="2:7" x14ac:dyDescent="0.35">
      <c r="B5929" s="28"/>
      <c r="C5929" s="26"/>
      <c r="D5929" s="48"/>
      <c r="E5929" s="30"/>
      <c r="F5929" s="30"/>
      <c r="G5929" s="30"/>
    </row>
    <row r="5930" spans="2:7" x14ac:dyDescent="0.35">
      <c r="B5930" s="28"/>
      <c r="C5930" s="26"/>
      <c r="D5930" s="48"/>
      <c r="E5930" s="30"/>
      <c r="F5930" s="30"/>
      <c r="G5930" s="30"/>
    </row>
    <row r="5931" spans="2:7" x14ac:dyDescent="0.35">
      <c r="B5931" s="28"/>
      <c r="C5931" s="26"/>
      <c r="D5931" s="48"/>
      <c r="E5931" s="30"/>
      <c r="F5931" s="30"/>
      <c r="G5931" s="30"/>
    </row>
    <row r="5932" spans="2:7" x14ac:dyDescent="0.35">
      <c r="B5932" s="28"/>
      <c r="C5932" s="26"/>
      <c r="D5932" s="48"/>
      <c r="E5932" s="30"/>
      <c r="F5932" s="30"/>
      <c r="G5932" s="30"/>
    </row>
    <row r="5933" spans="2:7" x14ac:dyDescent="0.35">
      <c r="B5933" s="28"/>
      <c r="C5933" s="26"/>
      <c r="D5933" s="48"/>
      <c r="E5933" s="30"/>
      <c r="F5933" s="30"/>
      <c r="G5933" s="30"/>
    </row>
    <row r="5934" spans="2:7" x14ac:dyDescent="0.35">
      <c r="B5934" s="28"/>
      <c r="C5934" s="26"/>
      <c r="D5934" s="48"/>
      <c r="E5934" s="30"/>
      <c r="F5934" s="30"/>
      <c r="G5934" s="30"/>
    </row>
    <row r="5935" spans="2:7" x14ac:dyDescent="0.35">
      <c r="B5935" s="28"/>
      <c r="C5935" s="26"/>
      <c r="D5935" s="48"/>
      <c r="E5935" s="30"/>
      <c r="F5935" s="30"/>
      <c r="G5935" s="30"/>
    </row>
    <row r="5936" spans="2:7" x14ac:dyDescent="0.35">
      <c r="B5936" s="28"/>
      <c r="C5936" s="26"/>
      <c r="D5936" s="48"/>
      <c r="E5936" s="30"/>
      <c r="F5936" s="30"/>
      <c r="G5936" s="30"/>
    </row>
    <row r="5937" spans="2:7" x14ac:dyDescent="0.35">
      <c r="B5937" s="28"/>
      <c r="C5937" s="26"/>
      <c r="D5937" s="48"/>
      <c r="E5937" s="30"/>
      <c r="F5937" s="30"/>
      <c r="G5937" s="30"/>
    </row>
    <row r="5938" spans="2:7" x14ac:dyDescent="0.35">
      <c r="B5938" s="28"/>
      <c r="C5938" s="26"/>
      <c r="D5938" s="48"/>
      <c r="E5938" s="30"/>
      <c r="F5938" s="30"/>
      <c r="G5938" s="30"/>
    </row>
    <row r="5939" spans="2:7" x14ac:dyDescent="0.35">
      <c r="B5939" s="28"/>
      <c r="C5939" s="26"/>
      <c r="D5939" s="48"/>
      <c r="E5939" s="30"/>
      <c r="F5939" s="30"/>
      <c r="G5939" s="30"/>
    </row>
    <row r="5940" spans="2:7" x14ac:dyDescent="0.35">
      <c r="B5940" s="28"/>
      <c r="C5940" s="26"/>
      <c r="D5940" s="48"/>
      <c r="E5940" s="30"/>
      <c r="F5940" s="30"/>
      <c r="G5940" s="30"/>
    </row>
    <row r="5941" spans="2:7" x14ac:dyDescent="0.35">
      <c r="B5941" s="28"/>
      <c r="C5941" s="26"/>
      <c r="D5941" s="48"/>
      <c r="E5941" s="30"/>
      <c r="F5941" s="30"/>
      <c r="G5941" s="30"/>
    </row>
    <row r="5942" spans="2:7" x14ac:dyDescent="0.35">
      <c r="B5942" s="28"/>
      <c r="C5942" s="26"/>
      <c r="D5942" s="48"/>
      <c r="E5942" s="30"/>
      <c r="F5942" s="30"/>
      <c r="G5942" s="30"/>
    </row>
    <row r="5943" spans="2:7" x14ac:dyDescent="0.35">
      <c r="B5943" s="28"/>
      <c r="C5943" s="26"/>
      <c r="D5943" s="48"/>
      <c r="E5943" s="30"/>
      <c r="F5943" s="30"/>
      <c r="G5943" s="30"/>
    </row>
    <row r="5944" spans="2:7" x14ac:dyDescent="0.35">
      <c r="B5944" s="28"/>
      <c r="C5944" s="26"/>
      <c r="D5944" s="48"/>
      <c r="E5944" s="30"/>
      <c r="F5944" s="30"/>
      <c r="G5944" s="30"/>
    </row>
    <row r="5945" spans="2:7" x14ac:dyDescent="0.35">
      <c r="B5945" s="28"/>
      <c r="C5945" s="26"/>
      <c r="D5945" s="48"/>
      <c r="E5945" s="30"/>
      <c r="F5945" s="30"/>
      <c r="G5945" s="30"/>
    </row>
    <row r="5946" spans="2:7" x14ac:dyDescent="0.35">
      <c r="B5946" s="28"/>
      <c r="C5946" s="26"/>
      <c r="D5946" s="48"/>
      <c r="E5946" s="30"/>
      <c r="F5946" s="30"/>
      <c r="G5946" s="30"/>
    </row>
    <row r="5947" spans="2:7" x14ac:dyDescent="0.35">
      <c r="B5947" s="28"/>
      <c r="C5947" s="26"/>
      <c r="D5947" s="48"/>
      <c r="E5947" s="30"/>
      <c r="F5947" s="30"/>
      <c r="G5947" s="30"/>
    </row>
    <row r="5948" spans="2:7" x14ac:dyDescent="0.35">
      <c r="B5948" s="28"/>
      <c r="C5948" s="26"/>
      <c r="D5948" s="48"/>
      <c r="E5948" s="30"/>
      <c r="F5948" s="30"/>
      <c r="G5948" s="30"/>
    </row>
    <row r="5949" spans="2:7" x14ac:dyDescent="0.35">
      <c r="B5949" s="28"/>
      <c r="C5949" s="26"/>
      <c r="D5949" s="48"/>
      <c r="E5949" s="30"/>
      <c r="F5949" s="30"/>
      <c r="G5949" s="30"/>
    </row>
    <row r="5950" spans="2:7" x14ac:dyDescent="0.35">
      <c r="B5950" s="28"/>
      <c r="C5950" s="26"/>
      <c r="D5950" s="48"/>
      <c r="E5950" s="30"/>
      <c r="F5950" s="30"/>
      <c r="G5950" s="30"/>
    </row>
    <row r="5951" spans="2:7" x14ac:dyDescent="0.35">
      <c r="B5951" s="28"/>
      <c r="C5951" s="26"/>
      <c r="D5951" s="48"/>
      <c r="E5951" s="30"/>
      <c r="F5951" s="30"/>
      <c r="G5951" s="30"/>
    </row>
    <row r="5952" spans="2:7" x14ac:dyDescent="0.35">
      <c r="B5952" s="28"/>
      <c r="C5952" s="26"/>
      <c r="D5952" s="48"/>
      <c r="E5952" s="30"/>
      <c r="F5952" s="30"/>
      <c r="G5952" s="30"/>
    </row>
    <row r="5953" spans="2:7" x14ac:dyDescent="0.35">
      <c r="B5953" s="28"/>
      <c r="C5953" s="26"/>
      <c r="D5953" s="48"/>
      <c r="E5953" s="30"/>
      <c r="F5953" s="30"/>
      <c r="G5953" s="30"/>
    </row>
    <row r="5954" spans="2:7" x14ac:dyDescent="0.35">
      <c r="B5954" s="28"/>
      <c r="C5954" s="26"/>
      <c r="D5954" s="48"/>
      <c r="E5954" s="30"/>
      <c r="F5954" s="30"/>
      <c r="G5954" s="30"/>
    </row>
    <row r="5955" spans="2:7" x14ac:dyDescent="0.35">
      <c r="B5955" s="28"/>
      <c r="C5955" s="26"/>
      <c r="D5955" s="48"/>
      <c r="E5955" s="30"/>
      <c r="F5955" s="30"/>
      <c r="G5955" s="30"/>
    </row>
    <row r="5956" spans="2:7" x14ac:dyDescent="0.35">
      <c r="B5956" s="28"/>
      <c r="C5956" s="26"/>
      <c r="D5956" s="48"/>
      <c r="E5956" s="30"/>
      <c r="F5956" s="30"/>
      <c r="G5956" s="30"/>
    </row>
    <row r="5957" spans="2:7" x14ac:dyDescent="0.35">
      <c r="B5957" s="28"/>
      <c r="C5957" s="26"/>
      <c r="D5957" s="48"/>
      <c r="E5957" s="30"/>
      <c r="F5957" s="30"/>
      <c r="G5957" s="30"/>
    </row>
    <row r="5958" spans="2:7" x14ac:dyDescent="0.35">
      <c r="B5958" s="28"/>
      <c r="C5958" s="26"/>
      <c r="D5958" s="48"/>
      <c r="E5958" s="30"/>
      <c r="F5958" s="30"/>
      <c r="G5958" s="30"/>
    </row>
    <row r="5959" spans="2:7" x14ac:dyDescent="0.35">
      <c r="B5959" s="28"/>
      <c r="C5959" s="26"/>
      <c r="D5959" s="48"/>
      <c r="E5959" s="30"/>
      <c r="F5959" s="30"/>
      <c r="G5959" s="30"/>
    </row>
    <row r="5960" spans="2:7" x14ac:dyDescent="0.35">
      <c r="B5960" s="28"/>
      <c r="C5960" s="26"/>
      <c r="D5960" s="48"/>
      <c r="E5960" s="30"/>
      <c r="F5960" s="30"/>
      <c r="G5960" s="30"/>
    </row>
    <row r="5961" spans="2:7" x14ac:dyDescent="0.35">
      <c r="B5961" s="28"/>
      <c r="C5961" s="26"/>
      <c r="D5961" s="48"/>
      <c r="E5961" s="30"/>
      <c r="F5961" s="30"/>
      <c r="G5961" s="30"/>
    </row>
    <row r="5962" spans="2:7" x14ac:dyDescent="0.35">
      <c r="B5962" s="28"/>
      <c r="C5962" s="26"/>
      <c r="D5962" s="48"/>
      <c r="E5962" s="30"/>
      <c r="F5962" s="30"/>
      <c r="G5962" s="30"/>
    </row>
    <row r="5963" spans="2:7" x14ac:dyDescent="0.35">
      <c r="B5963" s="28"/>
      <c r="C5963" s="26"/>
      <c r="D5963" s="48"/>
      <c r="E5963" s="30"/>
      <c r="F5963" s="30"/>
      <c r="G5963" s="30"/>
    </row>
    <row r="5964" spans="2:7" x14ac:dyDescent="0.35">
      <c r="B5964" s="28"/>
      <c r="C5964" s="26"/>
      <c r="D5964" s="48"/>
      <c r="E5964" s="30"/>
      <c r="F5964" s="30"/>
      <c r="G5964" s="30"/>
    </row>
    <row r="5965" spans="2:7" x14ac:dyDescent="0.35">
      <c r="B5965" s="28"/>
      <c r="C5965" s="26"/>
      <c r="D5965" s="48"/>
      <c r="E5965" s="30"/>
      <c r="F5965" s="30"/>
      <c r="G5965" s="30"/>
    </row>
    <row r="5966" spans="2:7" x14ac:dyDescent="0.35">
      <c r="B5966" s="28"/>
      <c r="C5966" s="26"/>
      <c r="D5966" s="48"/>
      <c r="E5966" s="30"/>
      <c r="F5966" s="30"/>
      <c r="G5966" s="30"/>
    </row>
    <row r="5967" spans="2:7" x14ac:dyDescent="0.35">
      <c r="B5967" s="28"/>
      <c r="C5967" s="26"/>
      <c r="D5967" s="48"/>
      <c r="E5967" s="30"/>
      <c r="F5967" s="30"/>
      <c r="G5967" s="30"/>
    </row>
    <row r="5968" spans="2:7" x14ac:dyDescent="0.35">
      <c r="B5968" s="28"/>
      <c r="C5968" s="26"/>
      <c r="D5968" s="48"/>
      <c r="E5968" s="30"/>
      <c r="F5968" s="30"/>
      <c r="G5968" s="30"/>
    </row>
    <row r="5969" spans="2:7" x14ac:dyDescent="0.35">
      <c r="B5969" s="28"/>
      <c r="C5969" s="26"/>
      <c r="D5969" s="48"/>
      <c r="E5969" s="30"/>
      <c r="F5969" s="30"/>
      <c r="G5969" s="30"/>
    </row>
    <row r="5970" spans="2:7" x14ac:dyDescent="0.35">
      <c r="B5970" s="28"/>
      <c r="C5970" s="26"/>
      <c r="D5970" s="48"/>
      <c r="E5970" s="30"/>
      <c r="F5970" s="30"/>
      <c r="G5970" s="30"/>
    </row>
    <row r="5971" spans="2:7" x14ac:dyDescent="0.35">
      <c r="B5971" s="28"/>
      <c r="C5971" s="26"/>
      <c r="D5971" s="48"/>
      <c r="E5971" s="30"/>
      <c r="F5971" s="30"/>
      <c r="G5971" s="30"/>
    </row>
    <row r="5972" spans="2:7" x14ac:dyDescent="0.35">
      <c r="B5972" s="28"/>
      <c r="C5972" s="26"/>
      <c r="D5972" s="48"/>
      <c r="E5972" s="30"/>
      <c r="F5972" s="30"/>
      <c r="G5972" s="30"/>
    </row>
    <row r="5973" spans="2:7" x14ac:dyDescent="0.35">
      <c r="B5973" s="28"/>
      <c r="C5973" s="26"/>
      <c r="D5973" s="48"/>
      <c r="E5973" s="30"/>
      <c r="F5973" s="30"/>
      <c r="G5973" s="30"/>
    </row>
    <row r="5974" spans="2:7" x14ac:dyDescent="0.35">
      <c r="B5974" s="28"/>
      <c r="C5974" s="26"/>
      <c r="D5974" s="48"/>
      <c r="E5974" s="30"/>
      <c r="F5974" s="30"/>
      <c r="G5974" s="30"/>
    </row>
    <row r="5975" spans="2:7" x14ac:dyDescent="0.35">
      <c r="B5975" s="28"/>
      <c r="C5975" s="26"/>
      <c r="D5975" s="48"/>
      <c r="E5975" s="30"/>
      <c r="F5975" s="30"/>
      <c r="G5975" s="30"/>
    </row>
    <row r="5976" spans="2:7" x14ac:dyDescent="0.35">
      <c r="B5976" s="28"/>
      <c r="C5976" s="26"/>
      <c r="D5976" s="48"/>
      <c r="E5976" s="30"/>
      <c r="F5976" s="30"/>
      <c r="G5976" s="30"/>
    </row>
    <row r="5977" spans="2:7" x14ac:dyDescent="0.35">
      <c r="B5977" s="28"/>
      <c r="C5977" s="26"/>
      <c r="D5977" s="48"/>
      <c r="E5977" s="30"/>
      <c r="F5977" s="30"/>
      <c r="G5977" s="30"/>
    </row>
    <row r="5978" spans="2:7" x14ac:dyDescent="0.35">
      <c r="B5978" s="28"/>
      <c r="C5978" s="26"/>
      <c r="D5978" s="48"/>
      <c r="E5978" s="30"/>
      <c r="F5978" s="30"/>
      <c r="G5978" s="30"/>
    </row>
    <row r="5979" spans="2:7" x14ac:dyDescent="0.35">
      <c r="B5979" s="28"/>
      <c r="C5979" s="26"/>
      <c r="D5979" s="48"/>
      <c r="E5979" s="30"/>
      <c r="F5979" s="30"/>
      <c r="G5979" s="30"/>
    </row>
    <row r="5980" spans="2:7" x14ac:dyDescent="0.35">
      <c r="B5980" s="28"/>
      <c r="C5980" s="26"/>
      <c r="D5980" s="48"/>
      <c r="E5980" s="30"/>
      <c r="F5980" s="30"/>
      <c r="G5980" s="30"/>
    </row>
    <row r="5981" spans="2:7" x14ac:dyDescent="0.35">
      <c r="B5981" s="28"/>
      <c r="C5981" s="26"/>
      <c r="D5981" s="48"/>
      <c r="E5981" s="30"/>
      <c r="F5981" s="30"/>
      <c r="G5981" s="30"/>
    </row>
    <row r="5982" spans="2:7" x14ac:dyDescent="0.35">
      <c r="B5982" s="28"/>
      <c r="C5982" s="26"/>
      <c r="D5982" s="48"/>
      <c r="E5982" s="30"/>
      <c r="F5982" s="30"/>
      <c r="G5982" s="30"/>
    </row>
    <row r="5983" spans="2:7" x14ac:dyDescent="0.35">
      <c r="B5983" s="28"/>
      <c r="C5983" s="26"/>
      <c r="D5983" s="48"/>
      <c r="E5983" s="30"/>
      <c r="F5983" s="30"/>
      <c r="G5983" s="30"/>
    </row>
    <row r="5984" spans="2:7" x14ac:dyDescent="0.35">
      <c r="B5984" s="28"/>
      <c r="C5984" s="26"/>
      <c r="D5984" s="48"/>
      <c r="E5984" s="30"/>
      <c r="F5984" s="30"/>
      <c r="G5984" s="30"/>
    </row>
    <row r="5985" spans="2:7" x14ac:dyDescent="0.35">
      <c r="B5985" s="28"/>
      <c r="C5985" s="26"/>
      <c r="D5985" s="48"/>
      <c r="E5985" s="30"/>
      <c r="F5985" s="30"/>
      <c r="G5985" s="30"/>
    </row>
    <row r="5986" spans="2:7" x14ac:dyDescent="0.35">
      <c r="B5986" s="28"/>
      <c r="C5986" s="26"/>
      <c r="D5986" s="48"/>
      <c r="E5986" s="30"/>
      <c r="F5986" s="30"/>
      <c r="G5986" s="30"/>
    </row>
    <row r="5987" spans="2:7" x14ac:dyDescent="0.35">
      <c r="B5987" s="28"/>
      <c r="C5987" s="26"/>
      <c r="D5987" s="48"/>
      <c r="E5987" s="30"/>
      <c r="F5987" s="30"/>
      <c r="G5987" s="30"/>
    </row>
    <row r="5988" spans="2:7" x14ac:dyDescent="0.35">
      <c r="B5988" s="28"/>
      <c r="C5988" s="26"/>
      <c r="D5988" s="48"/>
      <c r="E5988" s="30"/>
      <c r="F5988" s="30"/>
      <c r="G5988" s="30"/>
    </row>
    <row r="5989" spans="2:7" x14ac:dyDescent="0.35">
      <c r="B5989" s="28"/>
      <c r="C5989" s="26"/>
      <c r="D5989" s="48"/>
      <c r="E5989" s="30"/>
      <c r="F5989" s="30"/>
      <c r="G5989" s="30"/>
    </row>
    <row r="5990" spans="2:7" x14ac:dyDescent="0.35">
      <c r="B5990" s="28"/>
      <c r="C5990" s="26"/>
      <c r="D5990" s="48"/>
      <c r="E5990" s="30"/>
      <c r="F5990" s="30"/>
      <c r="G5990" s="30"/>
    </row>
    <row r="5991" spans="2:7" x14ac:dyDescent="0.35">
      <c r="B5991" s="28"/>
      <c r="C5991" s="26"/>
      <c r="D5991" s="48"/>
      <c r="E5991" s="30"/>
      <c r="F5991" s="30"/>
      <c r="G5991" s="30"/>
    </row>
    <row r="5992" spans="2:7" x14ac:dyDescent="0.35">
      <c r="B5992" s="28"/>
      <c r="C5992" s="26"/>
      <c r="D5992" s="48"/>
      <c r="E5992" s="30"/>
      <c r="F5992" s="30"/>
      <c r="G5992" s="30"/>
    </row>
    <row r="5993" spans="2:7" x14ac:dyDescent="0.35">
      <c r="B5993" s="28"/>
      <c r="C5993" s="26"/>
      <c r="D5993" s="48"/>
      <c r="E5993" s="30"/>
      <c r="F5993" s="30"/>
      <c r="G5993" s="30"/>
    </row>
    <row r="5994" spans="2:7" x14ac:dyDescent="0.35">
      <c r="B5994" s="28"/>
      <c r="C5994" s="26"/>
      <c r="D5994" s="48"/>
      <c r="E5994" s="30"/>
      <c r="F5994" s="30"/>
      <c r="G5994" s="30"/>
    </row>
    <row r="5995" spans="2:7" x14ac:dyDescent="0.35">
      <c r="B5995" s="28"/>
      <c r="C5995" s="26"/>
      <c r="D5995" s="48"/>
      <c r="E5995" s="30"/>
      <c r="F5995" s="30"/>
      <c r="G5995" s="30"/>
    </row>
    <row r="5996" spans="2:7" x14ac:dyDescent="0.35">
      <c r="B5996" s="28"/>
      <c r="C5996" s="26"/>
      <c r="D5996" s="48"/>
      <c r="E5996" s="30"/>
      <c r="F5996" s="30"/>
      <c r="G5996" s="30"/>
    </row>
    <row r="5997" spans="2:7" x14ac:dyDescent="0.35">
      <c r="B5997" s="28"/>
      <c r="C5997" s="26"/>
      <c r="D5997" s="48"/>
      <c r="E5997" s="30"/>
      <c r="F5997" s="30"/>
      <c r="G5997" s="30"/>
    </row>
    <row r="5998" spans="2:7" x14ac:dyDescent="0.35">
      <c r="B5998" s="28"/>
      <c r="C5998" s="26"/>
      <c r="D5998" s="48"/>
      <c r="E5998" s="30"/>
      <c r="F5998" s="30"/>
      <c r="G5998" s="30"/>
    </row>
    <row r="5999" spans="2:7" x14ac:dyDescent="0.35">
      <c r="B5999" s="28"/>
      <c r="C5999" s="26"/>
      <c r="D5999" s="48"/>
      <c r="E5999" s="30"/>
      <c r="F5999" s="30"/>
      <c r="G5999" s="30"/>
    </row>
    <row r="6000" spans="2:7" x14ac:dyDescent="0.35">
      <c r="B6000" s="28"/>
      <c r="C6000" s="26"/>
      <c r="D6000" s="48"/>
      <c r="E6000" s="30"/>
      <c r="F6000" s="30"/>
      <c r="G6000" s="30"/>
    </row>
    <row r="6001" spans="2:7" x14ac:dyDescent="0.35">
      <c r="B6001" s="28"/>
      <c r="C6001" s="26"/>
      <c r="D6001" s="48"/>
      <c r="E6001" s="30"/>
      <c r="F6001" s="30"/>
      <c r="G6001" s="30"/>
    </row>
    <row r="6002" spans="2:7" x14ac:dyDescent="0.35">
      <c r="B6002" s="28"/>
      <c r="C6002" s="26"/>
      <c r="D6002" s="48"/>
      <c r="E6002" s="30"/>
      <c r="F6002" s="30"/>
      <c r="G6002" s="30"/>
    </row>
    <row r="6003" spans="2:7" x14ac:dyDescent="0.35">
      <c r="B6003" s="28"/>
      <c r="C6003" s="26"/>
      <c r="D6003" s="48"/>
      <c r="E6003" s="30"/>
      <c r="F6003" s="30"/>
      <c r="G6003" s="30"/>
    </row>
    <row r="6004" spans="2:7" x14ac:dyDescent="0.35">
      <c r="B6004" s="28"/>
      <c r="C6004" s="26"/>
      <c r="D6004" s="48"/>
      <c r="E6004" s="30"/>
      <c r="F6004" s="30"/>
      <c r="G6004" s="30"/>
    </row>
    <row r="6005" spans="2:7" x14ac:dyDescent="0.35">
      <c r="B6005" s="28"/>
      <c r="C6005" s="26"/>
      <c r="D6005" s="48"/>
      <c r="E6005" s="30"/>
      <c r="F6005" s="30"/>
      <c r="G6005" s="30"/>
    </row>
    <row r="6006" spans="2:7" x14ac:dyDescent="0.35">
      <c r="B6006" s="28"/>
      <c r="C6006" s="26"/>
      <c r="D6006" s="48"/>
      <c r="E6006" s="30"/>
      <c r="F6006" s="30"/>
      <c r="G6006" s="30"/>
    </row>
    <row r="6007" spans="2:7" x14ac:dyDescent="0.35">
      <c r="B6007" s="28"/>
      <c r="C6007" s="26"/>
      <c r="D6007" s="48"/>
      <c r="E6007" s="30"/>
      <c r="F6007" s="30"/>
      <c r="G6007" s="30"/>
    </row>
    <row r="6008" spans="2:7" x14ac:dyDescent="0.35">
      <c r="B6008" s="28"/>
      <c r="C6008" s="26"/>
      <c r="D6008" s="48"/>
      <c r="E6008" s="30"/>
      <c r="F6008" s="30"/>
      <c r="G6008" s="30"/>
    </row>
    <row r="6009" spans="2:7" x14ac:dyDescent="0.35">
      <c r="B6009" s="28"/>
      <c r="C6009" s="26"/>
      <c r="D6009" s="48"/>
      <c r="E6009" s="30"/>
      <c r="F6009" s="30"/>
      <c r="G6009" s="30"/>
    </row>
    <row r="6010" spans="2:7" x14ac:dyDescent="0.35">
      <c r="B6010" s="28"/>
      <c r="C6010" s="26"/>
      <c r="D6010" s="48"/>
      <c r="E6010" s="30"/>
      <c r="F6010" s="30"/>
      <c r="G6010" s="30"/>
    </row>
    <row r="6011" spans="2:7" x14ac:dyDescent="0.35">
      <c r="B6011" s="28"/>
      <c r="C6011" s="26"/>
      <c r="D6011" s="48"/>
      <c r="E6011" s="30"/>
      <c r="F6011" s="30"/>
      <c r="G6011" s="30"/>
    </row>
    <row r="6012" spans="2:7" x14ac:dyDescent="0.35">
      <c r="B6012" s="28"/>
      <c r="C6012" s="26"/>
      <c r="D6012" s="48"/>
      <c r="E6012" s="30"/>
      <c r="F6012" s="30"/>
      <c r="G6012" s="30"/>
    </row>
    <row r="6013" spans="2:7" x14ac:dyDescent="0.35">
      <c r="B6013" s="28"/>
      <c r="C6013" s="26"/>
      <c r="D6013" s="48"/>
      <c r="E6013" s="30"/>
      <c r="F6013" s="30"/>
      <c r="G6013" s="30"/>
    </row>
    <row r="6014" spans="2:7" x14ac:dyDescent="0.35">
      <c r="B6014" s="28"/>
      <c r="C6014" s="26"/>
      <c r="D6014" s="48"/>
      <c r="E6014" s="30"/>
      <c r="F6014" s="30"/>
      <c r="G6014" s="30"/>
    </row>
    <row r="6015" spans="2:7" x14ac:dyDescent="0.35">
      <c r="B6015" s="28"/>
      <c r="C6015" s="26"/>
      <c r="D6015" s="48"/>
      <c r="E6015" s="30"/>
      <c r="F6015" s="30"/>
      <c r="G6015" s="30"/>
    </row>
    <row r="6016" spans="2:7" x14ac:dyDescent="0.35">
      <c r="B6016" s="28"/>
      <c r="C6016" s="26"/>
      <c r="D6016" s="48"/>
      <c r="E6016" s="30"/>
      <c r="F6016" s="30"/>
      <c r="G6016" s="30"/>
    </row>
    <row r="6017" spans="2:7" x14ac:dyDescent="0.35">
      <c r="B6017" s="28"/>
      <c r="C6017" s="26"/>
      <c r="D6017" s="48"/>
      <c r="E6017" s="30"/>
      <c r="F6017" s="30"/>
      <c r="G6017" s="30"/>
    </row>
    <row r="6018" spans="2:7" x14ac:dyDescent="0.35">
      <c r="B6018" s="28"/>
      <c r="C6018" s="26"/>
      <c r="D6018" s="48"/>
      <c r="E6018" s="30"/>
      <c r="F6018" s="30"/>
      <c r="G6018" s="30"/>
    </row>
    <row r="6019" spans="2:7" x14ac:dyDescent="0.35">
      <c r="B6019" s="28"/>
      <c r="C6019" s="26"/>
      <c r="D6019" s="48"/>
      <c r="E6019" s="30"/>
      <c r="F6019" s="30"/>
      <c r="G6019" s="30"/>
    </row>
    <row r="6020" spans="2:7" x14ac:dyDescent="0.35">
      <c r="B6020" s="28"/>
      <c r="C6020" s="26"/>
      <c r="D6020" s="48"/>
      <c r="E6020" s="30"/>
      <c r="F6020" s="30"/>
      <c r="G6020" s="30"/>
    </row>
    <row r="6021" spans="2:7" x14ac:dyDescent="0.35">
      <c r="B6021" s="28"/>
      <c r="C6021" s="26"/>
      <c r="D6021" s="48"/>
      <c r="E6021" s="30"/>
      <c r="F6021" s="30"/>
      <c r="G6021" s="30"/>
    </row>
    <row r="6022" spans="2:7" x14ac:dyDescent="0.35">
      <c r="B6022" s="28"/>
      <c r="C6022" s="26"/>
      <c r="D6022" s="48"/>
      <c r="E6022" s="30"/>
      <c r="F6022" s="30"/>
      <c r="G6022" s="30"/>
    </row>
    <row r="6023" spans="2:7" x14ac:dyDescent="0.35">
      <c r="B6023" s="28"/>
      <c r="C6023" s="26"/>
      <c r="D6023" s="48"/>
      <c r="E6023" s="30"/>
      <c r="F6023" s="30"/>
      <c r="G6023" s="30"/>
    </row>
    <row r="6024" spans="2:7" x14ac:dyDescent="0.35">
      <c r="B6024" s="28"/>
      <c r="C6024" s="26"/>
      <c r="D6024" s="48"/>
      <c r="E6024" s="30"/>
      <c r="F6024" s="30"/>
      <c r="G6024" s="30"/>
    </row>
    <row r="6025" spans="2:7" x14ac:dyDescent="0.35">
      <c r="B6025" s="28"/>
      <c r="C6025" s="26"/>
      <c r="D6025" s="48"/>
      <c r="E6025" s="30"/>
      <c r="F6025" s="30"/>
      <c r="G6025" s="30"/>
    </row>
    <row r="6026" spans="2:7" x14ac:dyDescent="0.35">
      <c r="B6026" s="28"/>
      <c r="C6026" s="26"/>
      <c r="D6026" s="48"/>
      <c r="E6026" s="30"/>
      <c r="F6026" s="30"/>
      <c r="G6026" s="30"/>
    </row>
    <row r="6027" spans="2:7" x14ac:dyDescent="0.35">
      <c r="B6027" s="28"/>
      <c r="C6027" s="26"/>
      <c r="D6027" s="48"/>
      <c r="E6027" s="30"/>
      <c r="F6027" s="30"/>
      <c r="G6027" s="30"/>
    </row>
    <row r="6028" spans="2:7" x14ac:dyDescent="0.35">
      <c r="B6028" s="28"/>
      <c r="C6028" s="26"/>
      <c r="D6028" s="48"/>
      <c r="E6028" s="30"/>
      <c r="F6028" s="30"/>
      <c r="G6028" s="30"/>
    </row>
    <row r="6029" spans="2:7" x14ac:dyDescent="0.35">
      <c r="B6029" s="28"/>
      <c r="C6029" s="26"/>
      <c r="D6029" s="48"/>
      <c r="E6029" s="30"/>
      <c r="F6029" s="30"/>
      <c r="G6029" s="30"/>
    </row>
    <row r="6030" spans="2:7" x14ac:dyDescent="0.35">
      <c r="B6030" s="28"/>
      <c r="C6030" s="26"/>
      <c r="D6030" s="48"/>
      <c r="E6030" s="30"/>
      <c r="F6030" s="30"/>
      <c r="G6030" s="30"/>
    </row>
    <row r="6031" spans="2:7" x14ac:dyDescent="0.35">
      <c r="B6031" s="28"/>
      <c r="C6031" s="26"/>
      <c r="D6031" s="48"/>
      <c r="E6031" s="30"/>
      <c r="F6031" s="30"/>
      <c r="G6031" s="30"/>
    </row>
    <row r="6032" spans="2:7" x14ac:dyDescent="0.35">
      <c r="B6032" s="28"/>
      <c r="C6032" s="26"/>
      <c r="D6032" s="48"/>
      <c r="E6032" s="30"/>
      <c r="F6032" s="30"/>
      <c r="G6032" s="30"/>
    </row>
    <row r="6033" spans="2:7" x14ac:dyDescent="0.35">
      <c r="B6033" s="28"/>
      <c r="C6033" s="26"/>
      <c r="D6033" s="48"/>
      <c r="E6033" s="30"/>
      <c r="F6033" s="30"/>
      <c r="G6033" s="30"/>
    </row>
    <row r="6034" spans="2:7" x14ac:dyDescent="0.35">
      <c r="B6034" s="28"/>
      <c r="C6034" s="26"/>
      <c r="D6034" s="48"/>
      <c r="E6034" s="30"/>
      <c r="F6034" s="30"/>
      <c r="G6034" s="30"/>
    </row>
    <row r="6035" spans="2:7" x14ac:dyDescent="0.35">
      <c r="B6035" s="28"/>
      <c r="C6035" s="26"/>
      <c r="D6035" s="48"/>
      <c r="E6035" s="30"/>
      <c r="F6035" s="30"/>
      <c r="G6035" s="30"/>
    </row>
    <row r="6036" spans="2:7" x14ac:dyDescent="0.35">
      <c r="B6036" s="28"/>
      <c r="C6036" s="26"/>
      <c r="D6036" s="48"/>
      <c r="E6036" s="30"/>
      <c r="F6036" s="30"/>
      <c r="G6036" s="30"/>
    </row>
    <row r="6037" spans="2:7" x14ac:dyDescent="0.35">
      <c r="B6037" s="28"/>
      <c r="C6037" s="26"/>
      <c r="D6037" s="48"/>
      <c r="E6037" s="30"/>
      <c r="F6037" s="30"/>
      <c r="G6037" s="30"/>
    </row>
    <row r="6038" spans="2:7" x14ac:dyDescent="0.35">
      <c r="B6038" s="28"/>
      <c r="C6038" s="26"/>
      <c r="D6038" s="48"/>
      <c r="E6038" s="30"/>
      <c r="F6038" s="30"/>
      <c r="G6038" s="30"/>
    </row>
    <row r="6039" spans="2:7" x14ac:dyDescent="0.35">
      <c r="B6039" s="28"/>
      <c r="C6039" s="26"/>
      <c r="D6039" s="48"/>
      <c r="E6039" s="30"/>
      <c r="F6039" s="30"/>
      <c r="G6039" s="30"/>
    </row>
    <row r="6040" spans="2:7" x14ac:dyDescent="0.35">
      <c r="B6040" s="28"/>
      <c r="C6040" s="26"/>
      <c r="D6040" s="48"/>
      <c r="E6040" s="30"/>
      <c r="F6040" s="30"/>
      <c r="G6040" s="30"/>
    </row>
    <row r="6041" spans="2:7" x14ac:dyDescent="0.35">
      <c r="B6041" s="28"/>
      <c r="C6041" s="26"/>
      <c r="D6041" s="48"/>
      <c r="E6041" s="30"/>
      <c r="F6041" s="30"/>
      <c r="G6041" s="30"/>
    </row>
    <row r="6042" spans="2:7" x14ac:dyDescent="0.35">
      <c r="B6042" s="28"/>
      <c r="C6042" s="26"/>
      <c r="D6042" s="48"/>
      <c r="E6042" s="30"/>
      <c r="F6042" s="30"/>
      <c r="G6042" s="30"/>
    </row>
    <row r="6043" spans="2:7" x14ac:dyDescent="0.35">
      <c r="B6043" s="28"/>
      <c r="C6043" s="26"/>
      <c r="D6043" s="48"/>
      <c r="E6043" s="30"/>
      <c r="F6043" s="30"/>
      <c r="G6043" s="30"/>
    </row>
    <row r="6044" spans="2:7" x14ac:dyDescent="0.35">
      <c r="B6044" s="28"/>
      <c r="C6044" s="26"/>
      <c r="D6044" s="48"/>
      <c r="E6044" s="30"/>
      <c r="F6044" s="30"/>
      <c r="G6044" s="30"/>
    </row>
    <row r="6045" spans="2:7" x14ac:dyDescent="0.35">
      <c r="B6045" s="28"/>
      <c r="C6045" s="26"/>
      <c r="D6045" s="48"/>
      <c r="E6045" s="30"/>
      <c r="F6045" s="30"/>
      <c r="G6045" s="30"/>
    </row>
    <row r="6046" spans="2:7" x14ac:dyDescent="0.35">
      <c r="B6046" s="28"/>
      <c r="C6046" s="26"/>
      <c r="D6046" s="48"/>
      <c r="E6046" s="30"/>
      <c r="F6046" s="30"/>
      <c r="G6046" s="30"/>
    </row>
    <row r="6047" spans="2:7" x14ac:dyDescent="0.35">
      <c r="B6047" s="28"/>
      <c r="C6047" s="26"/>
      <c r="D6047" s="48"/>
      <c r="E6047" s="30"/>
      <c r="F6047" s="30"/>
      <c r="G6047" s="30"/>
    </row>
    <row r="6048" spans="2:7" x14ac:dyDescent="0.35">
      <c r="B6048" s="28"/>
      <c r="C6048" s="26"/>
      <c r="D6048" s="48"/>
      <c r="E6048" s="30"/>
      <c r="F6048" s="30"/>
      <c r="G6048" s="30"/>
    </row>
    <row r="6049" spans="2:7" x14ac:dyDescent="0.35">
      <c r="B6049" s="28"/>
      <c r="C6049" s="26"/>
      <c r="D6049" s="48"/>
      <c r="E6049" s="30"/>
      <c r="F6049" s="30"/>
      <c r="G6049" s="30"/>
    </row>
    <row r="6050" spans="2:7" x14ac:dyDescent="0.35">
      <c r="B6050" s="28"/>
      <c r="C6050" s="26"/>
      <c r="D6050" s="48"/>
      <c r="E6050" s="30"/>
      <c r="F6050" s="30"/>
      <c r="G6050" s="30"/>
    </row>
    <row r="6051" spans="2:7" x14ac:dyDescent="0.35">
      <c r="B6051" s="28"/>
      <c r="C6051" s="26"/>
      <c r="D6051" s="48"/>
      <c r="E6051" s="30"/>
      <c r="F6051" s="30"/>
      <c r="G6051" s="30"/>
    </row>
    <row r="6052" spans="2:7" x14ac:dyDescent="0.35">
      <c r="B6052" s="28"/>
      <c r="C6052" s="26"/>
      <c r="D6052" s="48"/>
      <c r="E6052" s="30"/>
      <c r="F6052" s="30"/>
      <c r="G6052" s="30"/>
    </row>
    <row r="6053" spans="2:7" x14ac:dyDescent="0.35">
      <c r="B6053" s="28"/>
      <c r="C6053" s="26"/>
      <c r="D6053" s="48"/>
      <c r="E6053" s="30"/>
      <c r="F6053" s="30"/>
      <c r="G6053" s="30"/>
    </row>
    <row r="6054" spans="2:7" x14ac:dyDescent="0.35">
      <c r="B6054" s="28"/>
      <c r="C6054" s="26"/>
      <c r="D6054" s="48"/>
      <c r="E6054" s="30"/>
      <c r="F6054" s="30"/>
      <c r="G6054" s="30"/>
    </row>
    <row r="6055" spans="2:7" x14ac:dyDescent="0.35">
      <c r="B6055" s="28"/>
      <c r="C6055" s="26"/>
      <c r="D6055" s="48"/>
      <c r="E6055" s="30"/>
      <c r="F6055" s="30"/>
      <c r="G6055" s="30"/>
    </row>
    <row r="6056" spans="2:7" x14ac:dyDescent="0.35">
      <c r="B6056" s="28"/>
      <c r="C6056" s="26"/>
      <c r="D6056" s="48"/>
      <c r="E6056" s="30"/>
      <c r="F6056" s="30"/>
      <c r="G6056" s="30"/>
    </row>
    <row r="6057" spans="2:7" x14ac:dyDescent="0.35">
      <c r="B6057" s="28"/>
      <c r="C6057" s="26"/>
      <c r="D6057" s="48"/>
      <c r="E6057" s="30"/>
      <c r="F6057" s="30"/>
      <c r="G6057" s="30"/>
    </row>
    <row r="6058" spans="2:7" x14ac:dyDescent="0.35">
      <c r="B6058" s="28"/>
      <c r="C6058" s="26"/>
      <c r="D6058" s="48"/>
      <c r="E6058" s="30"/>
      <c r="F6058" s="30"/>
      <c r="G6058" s="30"/>
    </row>
    <row r="6059" spans="2:7" x14ac:dyDescent="0.35">
      <c r="B6059" s="28"/>
      <c r="C6059" s="26"/>
      <c r="D6059" s="48"/>
      <c r="E6059" s="30"/>
      <c r="F6059" s="30"/>
      <c r="G6059" s="30"/>
    </row>
    <row r="6060" spans="2:7" x14ac:dyDescent="0.35">
      <c r="B6060" s="28"/>
      <c r="C6060" s="26"/>
      <c r="D6060" s="48"/>
      <c r="E6060" s="30"/>
      <c r="F6060" s="30"/>
      <c r="G6060" s="30"/>
    </row>
    <row r="6061" spans="2:7" x14ac:dyDescent="0.35">
      <c r="B6061" s="28"/>
      <c r="C6061" s="26"/>
      <c r="D6061" s="48"/>
      <c r="E6061" s="30"/>
      <c r="F6061" s="30"/>
      <c r="G6061" s="30"/>
    </row>
    <row r="6062" spans="2:7" x14ac:dyDescent="0.35">
      <c r="B6062" s="28"/>
      <c r="C6062" s="26"/>
      <c r="D6062" s="48"/>
      <c r="E6062" s="30"/>
      <c r="F6062" s="30"/>
      <c r="G6062" s="30"/>
    </row>
    <row r="6063" spans="2:7" x14ac:dyDescent="0.35">
      <c r="B6063" s="28"/>
      <c r="C6063" s="26"/>
      <c r="D6063" s="48"/>
      <c r="E6063" s="30"/>
      <c r="F6063" s="30"/>
      <c r="G6063" s="30"/>
    </row>
    <row r="6064" spans="2:7" x14ac:dyDescent="0.35">
      <c r="B6064" s="28"/>
      <c r="C6064" s="26"/>
      <c r="D6064" s="48"/>
      <c r="E6064" s="30"/>
      <c r="F6064" s="30"/>
      <c r="G6064" s="30"/>
    </row>
    <row r="6065" spans="2:7" x14ac:dyDescent="0.35">
      <c r="B6065" s="28"/>
      <c r="C6065" s="26"/>
      <c r="D6065" s="48"/>
      <c r="E6065" s="30"/>
      <c r="F6065" s="30"/>
      <c r="G6065" s="30"/>
    </row>
    <row r="6066" spans="2:7" x14ac:dyDescent="0.35">
      <c r="B6066" s="28"/>
      <c r="C6066" s="26"/>
      <c r="D6066" s="48"/>
      <c r="E6066" s="30"/>
      <c r="F6066" s="30"/>
      <c r="G6066" s="30"/>
    </row>
    <row r="6067" spans="2:7" x14ac:dyDescent="0.35">
      <c r="B6067" s="28"/>
      <c r="C6067" s="26"/>
      <c r="D6067" s="48"/>
      <c r="E6067" s="30"/>
      <c r="F6067" s="30"/>
      <c r="G6067" s="30"/>
    </row>
    <row r="6068" spans="2:7" x14ac:dyDescent="0.35">
      <c r="B6068" s="28"/>
      <c r="C6068" s="26"/>
      <c r="D6068" s="48"/>
      <c r="E6068" s="30"/>
      <c r="F6068" s="30"/>
      <c r="G6068" s="30"/>
    </row>
    <row r="6069" spans="2:7" x14ac:dyDescent="0.35">
      <c r="B6069" s="28"/>
      <c r="C6069" s="26"/>
      <c r="D6069" s="48"/>
      <c r="E6069" s="30"/>
      <c r="F6069" s="30"/>
      <c r="G6069" s="30"/>
    </row>
    <row r="6070" spans="2:7" x14ac:dyDescent="0.35">
      <c r="B6070" s="28"/>
      <c r="C6070" s="26"/>
      <c r="D6070" s="48"/>
      <c r="E6070" s="30"/>
      <c r="F6070" s="30"/>
      <c r="G6070" s="30"/>
    </row>
    <row r="6071" spans="2:7" x14ac:dyDescent="0.35">
      <c r="B6071" s="28"/>
      <c r="C6071" s="26"/>
      <c r="D6071" s="48"/>
      <c r="E6071" s="30"/>
      <c r="F6071" s="30"/>
      <c r="G6071" s="30"/>
    </row>
    <row r="6072" spans="2:7" x14ac:dyDescent="0.35">
      <c r="B6072" s="28"/>
      <c r="C6072" s="26"/>
      <c r="D6072" s="48"/>
      <c r="E6072" s="30"/>
      <c r="F6072" s="30"/>
      <c r="G6072" s="30"/>
    </row>
    <row r="6073" spans="2:7" x14ac:dyDescent="0.35">
      <c r="B6073" s="28"/>
      <c r="C6073" s="26"/>
      <c r="D6073" s="48"/>
      <c r="E6073" s="30"/>
      <c r="F6073" s="30"/>
      <c r="G6073" s="30"/>
    </row>
    <row r="6074" spans="2:7" x14ac:dyDescent="0.35">
      <c r="B6074" s="28"/>
      <c r="C6074" s="26"/>
      <c r="D6074" s="48"/>
      <c r="E6074" s="30"/>
      <c r="F6074" s="30"/>
      <c r="G6074" s="30"/>
    </row>
    <row r="6075" spans="2:7" x14ac:dyDescent="0.35">
      <c r="B6075" s="28"/>
      <c r="C6075" s="26"/>
      <c r="D6075" s="48"/>
      <c r="E6075" s="30"/>
      <c r="F6075" s="30"/>
      <c r="G6075" s="30"/>
    </row>
    <row r="6076" spans="2:7" x14ac:dyDescent="0.35">
      <c r="B6076" s="28"/>
      <c r="C6076" s="26"/>
      <c r="D6076" s="48"/>
      <c r="E6076" s="30"/>
      <c r="F6076" s="30"/>
      <c r="G6076" s="30"/>
    </row>
    <row r="6077" spans="2:7" x14ac:dyDescent="0.35">
      <c r="B6077" s="28"/>
      <c r="C6077" s="26"/>
      <c r="D6077" s="48"/>
      <c r="E6077" s="30"/>
      <c r="F6077" s="30"/>
      <c r="G6077" s="30"/>
    </row>
    <row r="6078" spans="2:7" x14ac:dyDescent="0.35">
      <c r="B6078" s="28"/>
      <c r="C6078" s="26"/>
      <c r="D6078" s="48"/>
      <c r="E6078" s="30"/>
      <c r="F6078" s="30"/>
      <c r="G6078" s="30"/>
    </row>
    <row r="6079" spans="2:7" x14ac:dyDescent="0.35">
      <c r="B6079" s="28"/>
      <c r="C6079" s="26"/>
      <c r="D6079" s="48"/>
      <c r="E6079" s="30"/>
      <c r="F6079" s="30"/>
      <c r="G6079" s="30"/>
    </row>
    <row r="6080" spans="2:7" x14ac:dyDescent="0.35">
      <c r="B6080" s="28"/>
      <c r="C6080" s="26"/>
      <c r="D6080" s="48"/>
      <c r="E6080" s="30"/>
      <c r="F6080" s="30"/>
      <c r="G6080" s="30"/>
    </row>
    <row r="6081" spans="2:7" x14ac:dyDescent="0.35">
      <c r="B6081" s="28"/>
      <c r="C6081" s="26"/>
      <c r="D6081" s="48"/>
      <c r="E6081" s="30"/>
      <c r="F6081" s="30"/>
      <c r="G6081" s="30"/>
    </row>
    <row r="6082" spans="2:7" x14ac:dyDescent="0.35">
      <c r="B6082" s="28"/>
      <c r="C6082" s="26"/>
      <c r="D6082" s="48"/>
      <c r="E6082" s="30"/>
      <c r="F6082" s="30"/>
      <c r="G6082" s="30"/>
    </row>
    <row r="6083" spans="2:7" x14ac:dyDescent="0.35">
      <c r="B6083" s="28"/>
      <c r="C6083" s="26"/>
      <c r="D6083" s="48"/>
      <c r="E6083" s="30"/>
      <c r="F6083" s="30"/>
      <c r="G6083" s="30"/>
    </row>
    <row r="6084" spans="2:7" x14ac:dyDescent="0.35">
      <c r="B6084" s="28"/>
      <c r="C6084" s="26"/>
      <c r="D6084" s="48"/>
      <c r="E6084" s="30"/>
      <c r="F6084" s="30"/>
      <c r="G6084" s="30"/>
    </row>
    <row r="6085" spans="2:7" x14ac:dyDescent="0.35">
      <c r="B6085" s="28"/>
      <c r="C6085" s="26"/>
      <c r="D6085" s="48"/>
      <c r="E6085" s="30"/>
      <c r="F6085" s="30"/>
      <c r="G6085" s="30"/>
    </row>
    <row r="6086" spans="2:7" x14ac:dyDescent="0.35">
      <c r="B6086" s="28"/>
      <c r="C6086" s="26"/>
      <c r="D6086" s="48"/>
      <c r="E6086" s="30"/>
      <c r="F6086" s="30"/>
      <c r="G6086" s="30"/>
    </row>
    <row r="6087" spans="2:7" x14ac:dyDescent="0.35">
      <c r="B6087" s="28"/>
      <c r="C6087" s="26"/>
      <c r="D6087" s="48"/>
      <c r="E6087" s="30"/>
      <c r="F6087" s="30"/>
      <c r="G6087" s="30"/>
    </row>
    <row r="6088" spans="2:7" x14ac:dyDescent="0.35">
      <c r="B6088" s="28"/>
      <c r="C6088" s="26"/>
      <c r="D6088" s="48"/>
      <c r="E6088" s="30"/>
      <c r="F6088" s="30"/>
      <c r="G6088" s="30"/>
    </row>
    <row r="6089" spans="2:7" x14ac:dyDescent="0.35">
      <c r="B6089" s="28"/>
      <c r="C6089" s="26"/>
      <c r="D6089" s="48"/>
      <c r="E6089" s="30"/>
      <c r="F6089" s="30"/>
      <c r="G6089" s="30"/>
    </row>
    <row r="6090" spans="2:7" x14ac:dyDescent="0.35">
      <c r="B6090" s="28"/>
      <c r="C6090" s="26"/>
      <c r="D6090" s="48"/>
      <c r="E6090" s="30"/>
      <c r="F6090" s="30"/>
      <c r="G6090" s="30"/>
    </row>
    <row r="6091" spans="2:7" x14ac:dyDescent="0.35">
      <c r="B6091" s="28"/>
      <c r="C6091" s="26"/>
      <c r="D6091" s="48"/>
      <c r="E6091" s="30"/>
      <c r="F6091" s="30"/>
      <c r="G6091" s="30"/>
    </row>
    <row r="6092" spans="2:7" x14ac:dyDescent="0.35">
      <c r="B6092" s="28"/>
      <c r="C6092" s="26"/>
      <c r="D6092" s="48"/>
      <c r="E6092" s="30"/>
      <c r="F6092" s="30"/>
      <c r="G6092" s="30"/>
    </row>
    <row r="6093" spans="2:7" x14ac:dyDescent="0.35">
      <c r="B6093" s="28"/>
      <c r="C6093" s="26"/>
      <c r="D6093" s="48"/>
      <c r="E6093" s="30"/>
      <c r="F6093" s="30"/>
      <c r="G6093" s="30"/>
    </row>
    <row r="6094" spans="2:7" x14ac:dyDescent="0.35">
      <c r="B6094" s="28"/>
      <c r="C6094" s="26"/>
      <c r="D6094" s="48"/>
      <c r="E6094" s="30"/>
      <c r="F6094" s="30"/>
      <c r="G6094" s="30"/>
    </row>
    <row r="6095" spans="2:7" x14ac:dyDescent="0.35">
      <c r="B6095" s="28"/>
      <c r="C6095" s="26"/>
      <c r="D6095" s="48"/>
      <c r="E6095" s="30"/>
      <c r="F6095" s="30"/>
      <c r="G6095" s="30"/>
    </row>
    <row r="6096" spans="2:7" x14ac:dyDescent="0.35">
      <c r="B6096" s="28"/>
      <c r="C6096" s="26"/>
      <c r="D6096" s="48"/>
      <c r="E6096" s="30"/>
      <c r="F6096" s="30"/>
      <c r="G6096" s="30"/>
    </row>
    <row r="6097" spans="2:7" x14ac:dyDescent="0.35">
      <c r="B6097" s="28"/>
      <c r="C6097" s="26"/>
      <c r="D6097" s="48"/>
      <c r="E6097" s="30"/>
      <c r="F6097" s="30"/>
      <c r="G6097" s="30"/>
    </row>
    <row r="6098" spans="2:7" x14ac:dyDescent="0.35">
      <c r="B6098" s="28"/>
      <c r="C6098" s="26"/>
      <c r="D6098" s="48"/>
      <c r="E6098" s="30"/>
      <c r="F6098" s="30"/>
      <c r="G6098" s="30"/>
    </row>
    <row r="6099" spans="2:7" x14ac:dyDescent="0.35">
      <c r="B6099" s="28"/>
      <c r="C6099" s="26"/>
      <c r="D6099" s="48"/>
      <c r="E6099" s="30"/>
      <c r="F6099" s="30"/>
      <c r="G6099" s="30"/>
    </row>
    <row r="6100" spans="2:7" x14ac:dyDescent="0.35">
      <c r="B6100" s="28"/>
      <c r="C6100" s="26"/>
      <c r="D6100" s="48"/>
      <c r="E6100" s="30"/>
      <c r="F6100" s="30"/>
      <c r="G6100" s="30"/>
    </row>
    <row r="6101" spans="2:7" x14ac:dyDescent="0.35">
      <c r="B6101" s="28"/>
      <c r="C6101" s="26"/>
      <c r="D6101" s="48"/>
      <c r="E6101" s="30"/>
      <c r="F6101" s="30"/>
      <c r="G6101" s="30"/>
    </row>
    <row r="6102" spans="2:7" x14ac:dyDescent="0.35">
      <c r="B6102" s="28"/>
      <c r="C6102" s="26"/>
      <c r="D6102" s="48"/>
      <c r="E6102" s="30"/>
      <c r="F6102" s="30"/>
      <c r="G6102" s="30"/>
    </row>
    <row r="6103" spans="2:7" x14ac:dyDescent="0.35">
      <c r="B6103" s="28"/>
      <c r="C6103" s="26"/>
      <c r="D6103" s="48"/>
      <c r="E6103" s="30"/>
      <c r="F6103" s="30"/>
      <c r="G6103" s="30"/>
    </row>
    <row r="6104" spans="2:7" x14ac:dyDescent="0.35">
      <c r="B6104" s="28"/>
      <c r="C6104" s="26"/>
      <c r="D6104" s="48"/>
      <c r="E6104" s="30"/>
      <c r="F6104" s="30"/>
      <c r="G6104" s="30"/>
    </row>
    <row r="6105" spans="2:7" x14ac:dyDescent="0.35">
      <c r="B6105" s="28"/>
      <c r="C6105" s="26"/>
      <c r="D6105" s="48"/>
      <c r="E6105" s="30"/>
      <c r="F6105" s="30"/>
      <c r="G6105" s="30"/>
    </row>
    <row r="6106" spans="2:7" x14ac:dyDescent="0.35">
      <c r="B6106" s="28"/>
      <c r="C6106" s="26"/>
      <c r="D6106" s="48"/>
      <c r="E6106" s="30"/>
      <c r="F6106" s="30"/>
      <c r="G6106" s="30"/>
    </row>
    <row r="6107" spans="2:7" x14ac:dyDescent="0.35">
      <c r="B6107" s="28"/>
      <c r="C6107" s="26"/>
      <c r="D6107" s="48"/>
      <c r="E6107" s="30"/>
      <c r="F6107" s="30"/>
      <c r="G6107" s="30"/>
    </row>
    <row r="6108" spans="2:7" x14ac:dyDescent="0.35">
      <c r="B6108" s="28"/>
      <c r="C6108" s="26"/>
      <c r="D6108" s="48"/>
      <c r="E6108" s="30"/>
      <c r="F6108" s="30"/>
      <c r="G6108" s="30"/>
    </row>
    <row r="6109" spans="2:7" x14ac:dyDescent="0.35">
      <c r="B6109" s="28"/>
      <c r="C6109" s="26"/>
      <c r="D6109" s="48"/>
      <c r="E6109" s="30"/>
      <c r="F6109" s="30"/>
      <c r="G6109" s="30"/>
    </row>
    <row r="6110" spans="2:7" x14ac:dyDescent="0.35">
      <c r="B6110" s="28"/>
      <c r="C6110" s="26"/>
      <c r="D6110" s="48"/>
      <c r="E6110" s="30"/>
      <c r="F6110" s="30"/>
      <c r="G6110" s="30"/>
    </row>
    <row r="6111" spans="2:7" x14ac:dyDescent="0.35">
      <c r="B6111" s="28"/>
      <c r="C6111" s="26"/>
      <c r="D6111" s="48"/>
      <c r="E6111" s="30"/>
      <c r="F6111" s="30"/>
      <c r="G6111" s="30"/>
    </row>
    <row r="6112" spans="2:7" x14ac:dyDescent="0.35">
      <c r="B6112" s="28"/>
      <c r="C6112" s="26"/>
      <c r="D6112" s="48"/>
      <c r="E6112" s="30"/>
      <c r="F6112" s="30"/>
      <c r="G6112" s="30"/>
    </row>
    <row r="6113" spans="2:7" x14ac:dyDescent="0.35">
      <c r="B6113" s="28"/>
      <c r="C6113" s="26"/>
      <c r="D6113" s="48"/>
      <c r="E6113" s="30"/>
      <c r="F6113" s="30"/>
      <c r="G6113" s="30"/>
    </row>
    <row r="6114" spans="2:7" x14ac:dyDescent="0.35">
      <c r="B6114" s="28"/>
      <c r="C6114" s="26"/>
      <c r="D6114" s="48"/>
      <c r="E6114" s="30"/>
      <c r="F6114" s="30"/>
      <c r="G6114" s="30"/>
    </row>
    <row r="6115" spans="2:7" x14ac:dyDescent="0.35">
      <c r="B6115" s="28"/>
      <c r="C6115" s="26"/>
      <c r="D6115" s="48"/>
      <c r="E6115" s="30"/>
      <c r="F6115" s="30"/>
      <c r="G6115" s="30"/>
    </row>
    <row r="6116" spans="2:7" x14ac:dyDescent="0.35">
      <c r="B6116" s="28"/>
      <c r="C6116" s="26"/>
      <c r="D6116" s="48"/>
      <c r="E6116" s="30"/>
      <c r="F6116" s="30"/>
      <c r="G6116" s="30"/>
    </row>
    <row r="6117" spans="2:7" x14ac:dyDescent="0.35">
      <c r="B6117" s="28"/>
      <c r="C6117" s="26"/>
      <c r="D6117" s="48"/>
      <c r="E6117" s="30"/>
      <c r="F6117" s="30"/>
      <c r="G6117" s="30"/>
    </row>
    <row r="6118" spans="2:7" x14ac:dyDescent="0.35">
      <c r="B6118" s="28"/>
      <c r="C6118" s="26"/>
      <c r="D6118" s="48"/>
      <c r="E6118" s="30"/>
      <c r="F6118" s="30"/>
      <c r="G6118" s="30"/>
    </row>
    <row r="6119" spans="2:7" x14ac:dyDescent="0.35">
      <c r="B6119" s="28"/>
      <c r="C6119" s="26"/>
      <c r="D6119" s="48"/>
      <c r="E6119" s="30"/>
      <c r="F6119" s="30"/>
      <c r="G6119" s="30"/>
    </row>
    <row r="6120" spans="2:7" x14ac:dyDescent="0.35">
      <c r="B6120" s="28"/>
      <c r="C6120" s="26"/>
      <c r="D6120" s="48"/>
      <c r="E6120" s="30"/>
      <c r="F6120" s="30"/>
      <c r="G6120" s="30"/>
    </row>
    <row r="6121" spans="2:7" x14ac:dyDescent="0.35">
      <c r="B6121" s="28"/>
      <c r="C6121" s="26"/>
      <c r="D6121" s="48"/>
      <c r="E6121" s="30"/>
      <c r="F6121" s="30"/>
      <c r="G6121" s="30"/>
    </row>
    <row r="6122" spans="2:7" x14ac:dyDescent="0.35">
      <c r="B6122" s="28"/>
      <c r="C6122" s="26"/>
      <c r="D6122" s="48"/>
      <c r="E6122" s="30"/>
      <c r="F6122" s="30"/>
      <c r="G6122" s="30"/>
    </row>
    <row r="6123" spans="2:7" x14ac:dyDescent="0.35">
      <c r="B6123" s="28"/>
      <c r="C6123" s="26"/>
      <c r="D6123" s="48"/>
      <c r="E6123" s="30"/>
      <c r="F6123" s="30"/>
      <c r="G6123" s="30"/>
    </row>
    <row r="6124" spans="2:7" x14ac:dyDescent="0.35">
      <c r="B6124" s="28"/>
      <c r="C6124" s="26"/>
      <c r="D6124" s="48"/>
      <c r="E6124" s="30"/>
      <c r="F6124" s="30"/>
      <c r="G6124" s="30"/>
    </row>
    <row r="6125" spans="2:7" x14ac:dyDescent="0.35">
      <c r="B6125" s="28"/>
      <c r="C6125" s="26"/>
      <c r="D6125" s="48"/>
      <c r="E6125" s="30"/>
      <c r="F6125" s="30"/>
      <c r="G6125" s="30"/>
    </row>
    <row r="6126" spans="2:7" x14ac:dyDescent="0.35">
      <c r="B6126" s="28"/>
      <c r="C6126" s="26"/>
      <c r="D6126" s="48"/>
      <c r="E6126" s="30"/>
      <c r="F6126" s="30"/>
      <c r="G6126" s="30"/>
    </row>
    <row r="6127" spans="2:7" x14ac:dyDescent="0.35">
      <c r="B6127" s="28"/>
      <c r="C6127" s="26"/>
      <c r="D6127" s="48"/>
      <c r="E6127" s="30"/>
      <c r="F6127" s="30"/>
      <c r="G6127" s="30"/>
    </row>
    <row r="6128" spans="2:7" x14ac:dyDescent="0.35">
      <c r="B6128" s="28"/>
      <c r="C6128" s="26"/>
      <c r="D6128" s="48"/>
      <c r="E6128" s="30"/>
      <c r="F6128" s="30"/>
      <c r="G6128" s="30"/>
    </row>
    <row r="6129" spans="2:7" x14ac:dyDescent="0.35">
      <c r="B6129" s="28"/>
      <c r="C6129" s="26"/>
      <c r="D6129" s="48"/>
      <c r="E6129" s="30"/>
      <c r="F6129" s="30"/>
      <c r="G6129" s="30"/>
    </row>
    <row r="6130" spans="2:7" x14ac:dyDescent="0.35">
      <c r="B6130" s="28"/>
      <c r="C6130" s="26"/>
      <c r="D6130" s="48"/>
      <c r="E6130" s="30"/>
      <c r="F6130" s="30"/>
      <c r="G6130" s="30"/>
    </row>
    <row r="6131" spans="2:7" x14ac:dyDescent="0.35">
      <c r="B6131" s="28"/>
      <c r="C6131" s="26"/>
      <c r="D6131" s="48"/>
      <c r="E6131" s="30"/>
      <c r="F6131" s="30"/>
      <c r="G6131" s="30"/>
    </row>
    <row r="6132" spans="2:7" x14ac:dyDescent="0.35">
      <c r="B6132" s="28"/>
      <c r="C6132" s="26"/>
      <c r="D6132" s="48"/>
      <c r="E6132" s="30"/>
      <c r="F6132" s="30"/>
      <c r="G6132" s="30"/>
    </row>
    <row r="6133" spans="2:7" x14ac:dyDescent="0.35">
      <c r="B6133" s="28"/>
      <c r="C6133" s="26"/>
      <c r="D6133" s="48"/>
      <c r="E6133" s="30"/>
      <c r="F6133" s="30"/>
      <c r="G6133" s="30"/>
    </row>
    <row r="6134" spans="2:7" x14ac:dyDescent="0.35">
      <c r="B6134" s="28"/>
      <c r="C6134" s="26"/>
      <c r="D6134" s="48"/>
      <c r="E6134" s="30"/>
      <c r="F6134" s="30"/>
      <c r="G6134" s="30"/>
    </row>
    <row r="6135" spans="2:7" x14ac:dyDescent="0.35">
      <c r="B6135" s="28"/>
      <c r="C6135" s="26"/>
      <c r="D6135" s="48"/>
      <c r="E6135" s="30"/>
      <c r="F6135" s="30"/>
      <c r="G6135" s="30"/>
    </row>
    <row r="6136" spans="2:7" x14ac:dyDescent="0.35">
      <c r="B6136" s="28"/>
      <c r="C6136" s="26"/>
      <c r="D6136" s="48"/>
      <c r="E6136" s="30"/>
      <c r="F6136" s="30"/>
      <c r="G6136" s="30"/>
    </row>
    <row r="6137" spans="2:7" x14ac:dyDescent="0.35">
      <c r="B6137" s="28"/>
      <c r="C6137" s="26"/>
      <c r="D6137" s="48"/>
      <c r="E6137" s="30"/>
      <c r="F6137" s="30"/>
      <c r="G6137" s="30"/>
    </row>
    <row r="6138" spans="2:7" x14ac:dyDescent="0.35">
      <c r="B6138" s="28"/>
      <c r="C6138" s="26"/>
      <c r="D6138" s="48"/>
      <c r="E6138" s="30"/>
      <c r="F6138" s="30"/>
      <c r="G6138" s="30"/>
    </row>
    <row r="6139" spans="2:7" x14ac:dyDescent="0.35">
      <c r="B6139" s="28"/>
      <c r="C6139" s="26"/>
      <c r="D6139" s="48"/>
      <c r="E6139" s="30"/>
      <c r="F6139" s="30"/>
      <c r="G6139" s="30"/>
    </row>
    <row r="6140" spans="2:7" x14ac:dyDescent="0.35">
      <c r="B6140" s="28"/>
      <c r="C6140" s="26"/>
      <c r="D6140" s="48"/>
      <c r="E6140" s="30"/>
      <c r="F6140" s="30"/>
      <c r="G6140" s="30"/>
    </row>
    <row r="6141" spans="2:7" x14ac:dyDescent="0.35">
      <c r="B6141" s="28"/>
      <c r="C6141" s="26"/>
      <c r="D6141" s="48"/>
      <c r="E6141" s="30"/>
      <c r="F6141" s="30"/>
      <c r="G6141" s="30"/>
    </row>
    <row r="6142" spans="2:7" x14ac:dyDescent="0.35">
      <c r="B6142" s="28"/>
      <c r="C6142" s="26"/>
      <c r="D6142" s="48"/>
      <c r="E6142" s="30"/>
      <c r="F6142" s="30"/>
      <c r="G6142" s="30"/>
    </row>
    <row r="6143" spans="2:7" x14ac:dyDescent="0.35">
      <c r="B6143" s="28"/>
      <c r="C6143" s="26"/>
      <c r="D6143" s="48"/>
      <c r="E6143" s="30"/>
      <c r="F6143" s="30"/>
      <c r="G6143" s="30"/>
    </row>
    <row r="6144" spans="2:7" x14ac:dyDescent="0.35">
      <c r="B6144" s="28"/>
      <c r="C6144" s="26"/>
      <c r="D6144" s="48"/>
      <c r="E6144" s="30"/>
      <c r="F6144" s="30"/>
      <c r="G6144" s="30"/>
    </row>
    <row r="6145" spans="2:7" x14ac:dyDescent="0.35">
      <c r="B6145" s="28"/>
      <c r="C6145" s="26"/>
      <c r="D6145" s="48"/>
      <c r="E6145" s="30"/>
      <c r="F6145" s="30"/>
      <c r="G6145" s="30"/>
    </row>
    <row r="6146" spans="2:7" x14ac:dyDescent="0.35">
      <c r="B6146" s="28"/>
      <c r="C6146" s="26"/>
      <c r="D6146" s="48"/>
      <c r="E6146" s="30"/>
      <c r="F6146" s="30"/>
      <c r="G6146" s="30"/>
    </row>
    <row r="6147" spans="2:7" x14ac:dyDescent="0.35">
      <c r="B6147" s="28"/>
      <c r="C6147" s="26"/>
      <c r="D6147" s="48"/>
      <c r="E6147" s="30"/>
      <c r="F6147" s="30"/>
      <c r="G6147" s="30"/>
    </row>
    <row r="6148" spans="2:7" x14ac:dyDescent="0.35">
      <c r="B6148" s="28"/>
      <c r="C6148" s="26"/>
      <c r="D6148" s="48"/>
      <c r="E6148" s="30"/>
      <c r="F6148" s="30"/>
      <c r="G6148" s="30"/>
    </row>
    <row r="6149" spans="2:7" x14ac:dyDescent="0.35">
      <c r="B6149" s="28"/>
      <c r="C6149" s="26"/>
      <c r="D6149" s="48"/>
      <c r="E6149" s="30"/>
      <c r="F6149" s="30"/>
      <c r="G6149" s="30"/>
    </row>
    <row r="6150" spans="2:7" x14ac:dyDescent="0.35">
      <c r="B6150" s="28"/>
      <c r="C6150" s="26"/>
      <c r="D6150" s="48"/>
      <c r="E6150" s="30"/>
      <c r="F6150" s="30"/>
      <c r="G6150" s="30"/>
    </row>
    <row r="6151" spans="2:7" x14ac:dyDescent="0.35">
      <c r="B6151" s="28"/>
      <c r="C6151" s="26"/>
      <c r="D6151" s="48"/>
      <c r="E6151" s="30"/>
      <c r="F6151" s="30"/>
      <c r="G6151" s="30"/>
    </row>
    <row r="6152" spans="2:7" x14ac:dyDescent="0.35">
      <c r="B6152" s="28"/>
      <c r="C6152" s="26"/>
      <c r="D6152" s="48"/>
      <c r="E6152" s="30"/>
      <c r="F6152" s="30"/>
      <c r="G6152" s="30"/>
    </row>
    <row r="6153" spans="2:7" x14ac:dyDescent="0.35">
      <c r="B6153" s="28"/>
      <c r="C6153" s="26"/>
      <c r="D6153" s="48"/>
      <c r="E6153" s="30"/>
      <c r="F6153" s="30"/>
      <c r="G6153" s="30"/>
    </row>
    <row r="6154" spans="2:7" x14ac:dyDescent="0.35">
      <c r="B6154" s="28"/>
      <c r="C6154" s="26"/>
      <c r="D6154" s="48"/>
      <c r="E6154" s="30"/>
      <c r="F6154" s="30"/>
      <c r="G6154" s="30"/>
    </row>
    <row r="6155" spans="2:7" x14ac:dyDescent="0.35">
      <c r="B6155" s="28"/>
      <c r="C6155" s="26"/>
      <c r="D6155" s="48"/>
      <c r="E6155" s="30"/>
      <c r="F6155" s="30"/>
      <c r="G6155" s="30"/>
    </row>
    <row r="6156" spans="2:7" x14ac:dyDescent="0.35">
      <c r="B6156" s="28"/>
      <c r="C6156" s="26"/>
      <c r="D6156" s="48"/>
      <c r="E6156" s="30"/>
      <c r="F6156" s="30"/>
      <c r="G6156" s="30"/>
    </row>
    <row r="6157" spans="2:7" x14ac:dyDescent="0.35">
      <c r="B6157" s="28"/>
      <c r="C6157" s="26"/>
      <c r="D6157" s="48"/>
      <c r="E6157" s="30"/>
      <c r="F6157" s="30"/>
      <c r="G6157" s="30"/>
    </row>
    <row r="6158" spans="2:7" x14ac:dyDescent="0.35">
      <c r="B6158" s="28"/>
      <c r="C6158" s="26"/>
      <c r="D6158" s="48"/>
      <c r="E6158" s="30"/>
      <c r="F6158" s="30"/>
      <c r="G6158" s="30"/>
    </row>
    <row r="6159" spans="2:7" x14ac:dyDescent="0.35">
      <c r="B6159" s="28"/>
      <c r="C6159" s="26"/>
      <c r="D6159" s="48"/>
      <c r="E6159" s="30"/>
      <c r="F6159" s="30"/>
      <c r="G6159" s="30"/>
    </row>
    <row r="6160" spans="2:7" x14ac:dyDescent="0.35">
      <c r="B6160" s="28"/>
      <c r="C6160" s="26"/>
      <c r="D6160" s="48"/>
      <c r="E6160" s="30"/>
      <c r="F6160" s="30"/>
      <c r="G6160" s="30"/>
    </row>
    <row r="6161" spans="2:7" x14ac:dyDescent="0.35">
      <c r="B6161" s="28"/>
      <c r="C6161" s="26"/>
      <c r="D6161" s="48"/>
      <c r="E6161" s="30"/>
      <c r="F6161" s="30"/>
      <c r="G6161" s="30"/>
    </row>
    <row r="6162" spans="2:7" x14ac:dyDescent="0.35">
      <c r="B6162" s="28"/>
      <c r="C6162" s="26"/>
      <c r="D6162" s="48"/>
      <c r="E6162" s="30"/>
      <c r="F6162" s="30"/>
      <c r="G6162" s="30"/>
    </row>
    <row r="6163" spans="2:7" x14ac:dyDescent="0.35">
      <c r="B6163" s="28"/>
      <c r="C6163" s="26"/>
      <c r="D6163" s="48"/>
      <c r="E6163" s="30"/>
      <c r="F6163" s="30"/>
      <c r="G6163" s="30"/>
    </row>
    <row r="6164" spans="2:7" x14ac:dyDescent="0.35">
      <c r="B6164" s="28"/>
      <c r="C6164" s="26"/>
      <c r="D6164" s="48"/>
      <c r="E6164" s="30"/>
      <c r="F6164" s="30"/>
      <c r="G6164" s="30"/>
    </row>
    <row r="6165" spans="2:7" x14ac:dyDescent="0.35">
      <c r="B6165" s="28"/>
      <c r="C6165" s="26"/>
      <c r="D6165" s="48"/>
      <c r="E6165" s="30"/>
      <c r="F6165" s="30"/>
      <c r="G6165" s="30"/>
    </row>
    <row r="6166" spans="2:7" x14ac:dyDescent="0.35">
      <c r="B6166" s="28"/>
      <c r="C6166" s="26"/>
      <c r="D6166" s="48"/>
      <c r="E6166" s="30"/>
      <c r="F6166" s="30"/>
      <c r="G6166" s="30"/>
    </row>
    <row r="6167" spans="2:7" x14ac:dyDescent="0.35">
      <c r="B6167" s="28"/>
      <c r="C6167" s="26"/>
      <c r="D6167" s="48"/>
      <c r="E6167" s="30"/>
      <c r="F6167" s="30"/>
      <c r="G6167" s="30"/>
    </row>
    <row r="6168" spans="2:7" x14ac:dyDescent="0.35">
      <c r="B6168" s="28"/>
      <c r="C6168" s="26"/>
      <c r="D6168" s="48"/>
      <c r="E6168" s="30"/>
      <c r="F6168" s="30"/>
      <c r="G6168" s="30"/>
    </row>
    <row r="6169" spans="2:7" x14ac:dyDescent="0.35">
      <c r="B6169" s="28"/>
      <c r="C6169" s="26"/>
      <c r="D6169" s="48"/>
      <c r="E6169" s="30"/>
      <c r="F6169" s="30"/>
      <c r="G6169" s="30"/>
    </row>
    <row r="6170" spans="2:7" x14ac:dyDescent="0.35">
      <c r="B6170" s="28"/>
      <c r="C6170" s="26"/>
      <c r="D6170" s="48"/>
      <c r="E6170" s="30"/>
      <c r="F6170" s="30"/>
      <c r="G6170" s="30"/>
    </row>
    <row r="6171" spans="2:7" x14ac:dyDescent="0.35">
      <c r="B6171" s="28"/>
      <c r="C6171" s="26"/>
      <c r="D6171" s="48"/>
      <c r="E6171" s="30"/>
      <c r="F6171" s="30"/>
      <c r="G6171" s="30"/>
    </row>
    <row r="6172" spans="2:7" x14ac:dyDescent="0.35">
      <c r="B6172" s="28"/>
      <c r="C6172" s="26"/>
      <c r="D6172" s="48"/>
      <c r="E6172" s="30"/>
      <c r="F6172" s="30"/>
      <c r="G6172" s="30"/>
    </row>
    <row r="6173" spans="2:7" x14ac:dyDescent="0.35">
      <c r="B6173" s="28"/>
      <c r="C6173" s="26"/>
      <c r="D6173" s="48"/>
      <c r="E6173" s="30"/>
      <c r="F6173" s="30"/>
      <c r="G6173" s="30"/>
    </row>
    <row r="6174" spans="2:7" x14ac:dyDescent="0.35">
      <c r="B6174" s="28"/>
      <c r="C6174" s="26"/>
      <c r="D6174" s="48"/>
      <c r="E6174" s="30"/>
      <c r="F6174" s="30"/>
      <c r="G6174" s="30"/>
    </row>
    <row r="6175" spans="2:7" x14ac:dyDescent="0.35">
      <c r="B6175" s="28"/>
      <c r="C6175" s="26"/>
      <c r="D6175" s="48"/>
      <c r="E6175" s="30"/>
      <c r="F6175" s="30"/>
      <c r="G6175" s="30"/>
    </row>
    <row r="6176" spans="2:7" x14ac:dyDescent="0.35">
      <c r="B6176" s="28"/>
      <c r="C6176" s="26"/>
      <c r="D6176" s="48"/>
      <c r="E6176" s="30"/>
      <c r="F6176" s="30"/>
      <c r="G6176" s="30"/>
    </row>
    <row r="6177" spans="2:7" x14ac:dyDescent="0.35">
      <c r="B6177" s="28"/>
      <c r="C6177" s="26"/>
      <c r="D6177" s="48"/>
      <c r="E6177" s="30"/>
      <c r="F6177" s="30"/>
      <c r="G6177" s="30"/>
    </row>
    <row r="6178" spans="2:7" x14ac:dyDescent="0.35">
      <c r="B6178" s="28"/>
      <c r="C6178" s="26"/>
      <c r="D6178" s="48"/>
      <c r="E6178" s="30"/>
      <c r="F6178" s="30"/>
      <c r="G6178" s="30"/>
    </row>
    <row r="6179" spans="2:7" x14ac:dyDescent="0.35">
      <c r="B6179" s="28"/>
      <c r="C6179" s="26"/>
      <c r="D6179" s="48"/>
      <c r="E6179" s="30"/>
      <c r="F6179" s="30"/>
      <c r="G6179" s="30"/>
    </row>
    <row r="6180" spans="2:7" x14ac:dyDescent="0.35">
      <c r="B6180" s="28"/>
      <c r="C6180" s="26"/>
      <c r="D6180" s="48"/>
      <c r="E6180" s="30"/>
      <c r="F6180" s="30"/>
      <c r="G6180" s="30"/>
    </row>
    <row r="6181" spans="2:7" x14ac:dyDescent="0.35">
      <c r="B6181" s="28"/>
      <c r="C6181" s="26"/>
      <c r="D6181" s="48"/>
      <c r="E6181" s="30"/>
      <c r="F6181" s="30"/>
      <c r="G6181" s="30"/>
    </row>
    <row r="6182" spans="2:7" x14ac:dyDescent="0.35">
      <c r="B6182" s="28"/>
      <c r="C6182" s="26"/>
      <c r="D6182" s="48"/>
      <c r="E6182" s="30"/>
      <c r="F6182" s="30"/>
      <c r="G6182" s="30"/>
    </row>
    <row r="6183" spans="2:7" x14ac:dyDescent="0.35">
      <c r="B6183" s="28"/>
      <c r="C6183" s="26"/>
      <c r="D6183" s="48"/>
      <c r="E6183" s="30"/>
      <c r="F6183" s="30"/>
      <c r="G6183" s="30"/>
    </row>
    <row r="6184" spans="2:7" x14ac:dyDescent="0.35">
      <c r="B6184" s="28"/>
      <c r="C6184" s="26"/>
      <c r="D6184" s="48"/>
      <c r="E6184" s="30"/>
      <c r="F6184" s="30"/>
      <c r="G6184" s="30"/>
    </row>
    <row r="6185" spans="2:7" x14ac:dyDescent="0.35">
      <c r="B6185" s="28"/>
      <c r="C6185" s="26"/>
      <c r="D6185" s="48"/>
      <c r="E6185" s="30"/>
      <c r="F6185" s="30"/>
      <c r="G6185" s="30"/>
    </row>
    <row r="6186" spans="2:7" x14ac:dyDescent="0.35">
      <c r="B6186" s="28"/>
      <c r="C6186" s="26"/>
      <c r="D6186" s="48"/>
      <c r="E6186" s="30"/>
      <c r="F6186" s="30"/>
      <c r="G6186" s="30"/>
    </row>
    <row r="6187" spans="2:7" x14ac:dyDescent="0.35">
      <c r="B6187" s="28"/>
      <c r="C6187" s="26"/>
      <c r="D6187" s="48"/>
      <c r="E6187" s="30"/>
      <c r="F6187" s="30"/>
      <c r="G6187" s="30"/>
    </row>
    <row r="6188" spans="2:7" x14ac:dyDescent="0.35">
      <c r="B6188" s="28"/>
      <c r="C6188" s="26"/>
      <c r="D6188" s="48"/>
      <c r="E6188" s="30"/>
      <c r="F6188" s="30"/>
      <c r="G6188" s="30"/>
    </row>
    <row r="6189" spans="2:7" x14ac:dyDescent="0.35">
      <c r="B6189" s="28"/>
      <c r="C6189" s="26"/>
      <c r="D6189" s="48"/>
      <c r="E6189" s="30"/>
      <c r="F6189" s="30"/>
      <c r="G6189" s="30"/>
    </row>
    <row r="6190" spans="2:7" x14ac:dyDescent="0.35">
      <c r="B6190" s="28"/>
      <c r="C6190" s="26"/>
      <c r="D6190" s="48"/>
      <c r="E6190" s="30"/>
      <c r="F6190" s="30"/>
      <c r="G6190" s="30"/>
    </row>
    <row r="6191" spans="2:7" x14ac:dyDescent="0.35">
      <c r="B6191" s="28"/>
      <c r="C6191" s="26"/>
      <c r="D6191" s="48"/>
      <c r="E6191" s="30"/>
      <c r="F6191" s="30"/>
      <c r="G6191" s="30"/>
    </row>
    <row r="6192" spans="2:7" x14ac:dyDescent="0.35">
      <c r="B6192" s="28"/>
      <c r="C6192" s="26"/>
      <c r="D6192" s="48"/>
      <c r="E6192" s="30"/>
      <c r="F6192" s="30"/>
      <c r="G6192" s="30"/>
    </row>
    <row r="6193" spans="2:7" x14ac:dyDescent="0.35">
      <c r="B6193" s="28"/>
      <c r="C6193" s="26"/>
      <c r="D6193" s="48"/>
      <c r="E6193" s="30"/>
      <c r="F6193" s="30"/>
      <c r="G6193" s="30"/>
    </row>
    <row r="6194" spans="2:7" x14ac:dyDescent="0.35">
      <c r="B6194" s="28"/>
      <c r="C6194" s="26"/>
      <c r="D6194" s="48"/>
      <c r="E6194" s="30"/>
      <c r="F6194" s="30"/>
      <c r="G6194" s="30"/>
    </row>
    <row r="6195" spans="2:7" x14ac:dyDescent="0.35">
      <c r="B6195" s="28"/>
      <c r="C6195" s="26"/>
      <c r="D6195" s="48"/>
      <c r="E6195" s="30"/>
      <c r="F6195" s="30"/>
      <c r="G6195" s="30"/>
    </row>
    <row r="6196" spans="2:7" x14ac:dyDescent="0.35">
      <c r="B6196" s="28"/>
      <c r="C6196" s="26"/>
      <c r="D6196" s="48"/>
      <c r="E6196" s="30"/>
      <c r="F6196" s="30"/>
      <c r="G6196" s="30"/>
    </row>
    <row r="6197" spans="2:7" x14ac:dyDescent="0.35">
      <c r="B6197" s="28"/>
      <c r="C6197" s="26"/>
      <c r="D6197" s="48"/>
      <c r="E6197" s="30"/>
      <c r="F6197" s="30"/>
      <c r="G6197" s="30"/>
    </row>
    <row r="6198" spans="2:7" x14ac:dyDescent="0.35">
      <c r="B6198" s="28"/>
      <c r="C6198" s="26"/>
      <c r="D6198" s="48"/>
      <c r="E6198" s="30"/>
      <c r="F6198" s="30"/>
      <c r="G6198" s="30"/>
    </row>
    <row r="6199" spans="2:7" x14ac:dyDescent="0.35">
      <c r="B6199" s="28"/>
      <c r="C6199" s="26"/>
      <c r="D6199" s="48"/>
      <c r="E6199" s="30"/>
      <c r="F6199" s="30"/>
      <c r="G6199" s="30"/>
    </row>
    <row r="6200" spans="2:7" x14ac:dyDescent="0.35">
      <c r="B6200" s="28"/>
      <c r="C6200" s="26"/>
      <c r="D6200" s="48"/>
      <c r="E6200" s="30"/>
      <c r="F6200" s="30"/>
      <c r="G6200" s="30"/>
    </row>
    <row r="6201" spans="2:7" x14ac:dyDescent="0.35">
      <c r="B6201" s="28"/>
      <c r="C6201" s="26"/>
      <c r="D6201" s="48"/>
      <c r="E6201" s="30"/>
      <c r="F6201" s="30"/>
      <c r="G6201" s="30"/>
    </row>
    <row r="6202" spans="2:7" x14ac:dyDescent="0.35">
      <c r="B6202" s="28"/>
      <c r="C6202" s="26"/>
      <c r="D6202" s="48"/>
      <c r="E6202" s="30"/>
      <c r="F6202" s="30"/>
      <c r="G6202" s="30"/>
    </row>
    <row r="6203" spans="2:7" x14ac:dyDescent="0.35">
      <c r="B6203" s="28"/>
      <c r="C6203" s="26"/>
      <c r="D6203" s="48"/>
      <c r="E6203" s="30"/>
      <c r="F6203" s="30"/>
      <c r="G6203" s="30"/>
    </row>
    <row r="6204" spans="2:7" x14ac:dyDescent="0.35">
      <c r="B6204" s="28"/>
      <c r="C6204" s="26"/>
      <c r="D6204" s="48"/>
      <c r="E6204" s="30"/>
      <c r="F6204" s="30"/>
      <c r="G6204" s="30"/>
    </row>
    <row r="6205" spans="2:7" x14ac:dyDescent="0.35">
      <c r="B6205" s="28"/>
      <c r="C6205" s="26"/>
      <c r="D6205" s="48"/>
      <c r="E6205" s="30"/>
      <c r="F6205" s="30"/>
      <c r="G6205" s="30"/>
    </row>
    <row r="6206" spans="2:7" x14ac:dyDescent="0.35">
      <c r="B6206" s="28"/>
      <c r="C6206" s="26"/>
      <c r="D6206" s="48"/>
      <c r="E6206" s="30"/>
      <c r="F6206" s="30"/>
      <c r="G6206" s="30"/>
    </row>
    <row r="6207" spans="2:7" x14ac:dyDescent="0.35">
      <c r="B6207" s="28"/>
      <c r="C6207" s="26"/>
      <c r="D6207" s="48"/>
      <c r="E6207" s="30"/>
      <c r="F6207" s="30"/>
      <c r="G6207" s="30"/>
    </row>
    <row r="6208" spans="2:7" x14ac:dyDescent="0.35">
      <c r="B6208" s="28"/>
      <c r="C6208" s="26"/>
      <c r="D6208" s="48"/>
      <c r="E6208" s="30"/>
      <c r="F6208" s="30"/>
      <c r="G6208" s="30"/>
    </row>
    <row r="6209" spans="2:7" x14ac:dyDescent="0.35">
      <c r="B6209" s="28"/>
      <c r="C6209" s="26"/>
      <c r="D6209" s="48"/>
      <c r="E6209" s="30"/>
      <c r="F6209" s="30"/>
      <c r="G6209" s="30"/>
    </row>
    <row r="6210" spans="2:7" x14ac:dyDescent="0.35">
      <c r="B6210" s="28"/>
      <c r="C6210" s="26"/>
      <c r="D6210" s="48"/>
      <c r="E6210" s="30"/>
      <c r="F6210" s="30"/>
      <c r="G6210" s="30"/>
    </row>
    <row r="6211" spans="2:7" x14ac:dyDescent="0.35">
      <c r="B6211" s="28"/>
      <c r="C6211" s="26"/>
      <c r="D6211" s="48"/>
      <c r="E6211" s="30"/>
      <c r="F6211" s="30"/>
      <c r="G6211" s="30"/>
    </row>
    <row r="6212" spans="2:7" x14ac:dyDescent="0.35">
      <c r="B6212" s="28"/>
      <c r="C6212" s="26"/>
      <c r="D6212" s="48"/>
      <c r="E6212" s="30"/>
      <c r="F6212" s="30"/>
      <c r="G6212" s="30"/>
    </row>
    <row r="6213" spans="2:7" x14ac:dyDescent="0.35">
      <c r="B6213" s="28"/>
      <c r="C6213" s="26"/>
      <c r="D6213" s="48"/>
      <c r="E6213" s="30"/>
      <c r="F6213" s="30"/>
      <c r="G6213" s="30"/>
    </row>
    <row r="6214" spans="2:7" x14ac:dyDescent="0.35">
      <c r="B6214" s="28"/>
      <c r="C6214" s="26"/>
      <c r="D6214" s="48"/>
      <c r="E6214" s="30"/>
      <c r="F6214" s="30"/>
      <c r="G6214" s="30"/>
    </row>
    <row r="6215" spans="2:7" x14ac:dyDescent="0.35">
      <c r="B6215" s="28"/>
      <c r="C6215" s="26"/>
      <c r="D6215" s="48"/>
      <c r="E6215" s="30"/>
      <c r="F6215" s="30"/>
      <c r="G6215" s="30"/>
    </row>
    <row r="6216" spans="2:7" x14ac:dyDescent="0.35">
      <c r="B6216" s="28"/>
      <c r="C6216" s="26"/>
      <c r="D6216" s="48"/>
      <c r="E6216" s="30"/>
      <c r="F6216" s="30"/>
      <c r="G6216" s="30"/>
    </row>
    <row r="6217" spans="2:7" x14ac:dyDescent="0.35">
      <c r="B6217" s="28"/>
      <c r="C6217" s="26"/>
      <c r="D6217" s="48"/>
      <c r="E6217" s="30"/>
      <c r="F6217" s="30"/>
      <c r="G6217" s="30"/>
    </row>
    <row r="6218" spans="2:7" x14ac:dyDescent="0.35">
      <c r="B6218" s="28"/>
      <c r="C6218" s="26"/>
      <c r="D6218" s="48"/>
      <c r="E6218" s="30"/>
      <c r="F6218" s="30"/>
      <c r="G6218" s="30"/>
    </row>
    <row r="6219" spans="2:7" x14ac:dyDescent="0.35">
      <c r="B6219" s="28"/>
      <c r="C6219" s="26"/>
      <c r="D6219" s="48"/>
      <c r="E6219" s="30"/>
      <c r="F6219" s="30"/>
      <c r="G6219" s="30"/>
    </row>
    <row r="6220" spans="2:7" x14ac:dyDescent="0.35">
      <c r="B6220" s="28"/>
      <c r="C6220" s="26"/>
      <c r="D6220" s="48"/>
      <c r="E6220" s="30"/>
      <c r="F6220" s="30"/>
      <c r="G6220" s="30"/>
    </row>
    <row r="6221" spans="2:7" x14ac:dyDescent="0.35">
      <c r="B6221" s="28"/>
      <c r="C6221" s="26"/>
      <c r="D6221" s="48"/>
      <c r="E6221" s="30"/>
      <c r="F6221" s="30"/>
      <c r="G6221" s="30"/>
    </row>
    <row r="6222" spans="2:7" x14ac:dyDescent="0.35">
      <c r="B6222" s="28"/>
      <c r="C6222" s="26"/>
      <c r="D6222" s="48"/>
      <c r="E6222" s="30"/>
      <c r="F6222" s="30"/>
      <c r="G6222" s="30"/>
    </row>
    <row r="6223" spans="2:7" x14ac:dyDescent="0.35">
      <c r="B6223" s="28"/>
      <c r="C6223" s="26"/>
      <c r="D6223" s="48"/>
      <c r="E6223" s="30"/>
      <c r="F6223" s="30"/>
      <c r="G6223" s="30"/>
    </row>
    <row r="6224" spans="2:7" x14ac:dyDescent="0.35">
      <c r="B6224" s="28"/>
      <c r="C6224" s="26"/>
      <c r="D6224" s="48"/>
      <c r="E6224" s="30"/>
      <c r="F6224" s="30"/>
      <c r="G6224" s="30"/>
    </row>
    <row r="6225" spans="2:7" x14ac:dyDescent="0.35">
      <c r="B6225" s="28"/>
      <c r="C6225" s="26"/>
      <c r="D6225" s="48"/>
      <c r="E6225" s="30"/>
      <c r="F6225" s="30"/>
      <c r="G6225" s="30"/>
    </row>
    <row r="6226" spans="2:7" x14ac:dyDescent="0.35">
      <c r="B6226" s="28"/>
      <c r="C6226" s="26"/>
      <c r="D6226" s="48"/>
      <c r="E6226" s="30"/>
      <c r="F6226" s="30"/>
      <c r="G6226" s="30"/>
    </row>
    <row r="6227" spans="2:7" x14ac:dyDescent="0.35">
      <c r="B6227" s="28"/>
      <c r="C6227" s="26"/>
      <c r="D6227" s="48"/>
      <c r="E6227" s="30"/>
      <c r="F6227" s="30"/>
      <c r="G6227" s="30"/>
    </row>
    <row r="6228" spans="2:7" x14ac:dyDescent="0.35">
      <c r="B6228" s="28"/>
      <c r="C6228" s="26"/>
      <c r="D6228" s="48"/>
      <c r="E6228" s="30"/>
      <c r="F6228" s="30"/>
      <c r="G6228" s="30"/>
    </row>
    <row r="6229" spans="2:7" x14ac:dyDescent="0.35">
      <c r="B6229" s="28"/>
      <c r="C6229" s="26"/>
      <c r="D6229" s="48"/>
      <c r="E6229" s="30"/>
      <c r="F6229" s="30"/>
      <c r="G6229" s="30"/>
    </row>
    <row r="6230" spans="2:7" x14ac:dyDescent="0.35">
      <c r="B6230" s="28"/>
      <c r="C6230" s="26"/>
      <c r="D6230" s="48"/>
      <c r="E6230" s="30"/>
      <c r="F6230" s="30"/>
      <c r="G6230" s="30"/>
    </row>
    <row r="6231" spans="2:7" x14ac:dyDescent="0.35">
      <c r="B6231" s="28"/>
      <c r="C6231" s="26"/>
      <c r="D6231" s="48"/>
      <c r="E6231" s="30"/>
      <c r="F6231" s="30"/>
      <c r="G6231" s="30"/>
    </row>
    <row r="6232" spans="2:7" x14ac:dyDescent="0.35">
      <c r="B6232" s="28"/>
      <c r="C6232" s="26"/>
      <c r="D6232" s="48"/>
      <c r="E6232" s="30"/>
      <c r="F6232" s="30"/>
      <c r="G6232" s="30"/>
    </row>
    <row r="6233" spans="2:7" x14ac:dyDescent="0.35">
      <c r="B6233" s="28"/>
      <c r="C6233" s="26"/>
      <c r="D6233" s="48"/>
      <c r="E6233" s="30"/>
      <c r="F6233" s="30"/>
      <c r="G6233" s="30"/>
    </row>
    <row r="6234" spans="2:7" x14ac:dyDescent="0.35">
      <c r="B6234" s="28"/>
      <c r="C6234" s="26"/>
      <c r="D6234" s="48"/>
      <c r="E6234" s="30"/>
      <c r="F6234" s="30"/>
      <c r="G6234" s="30"/>
    </row>
    <row r="6235" spans="2:7" x14ac:dyDescent="0.35">
      <c r="B6235" s="28"/>
      <c r="C6235" s="26"/>
      <c r="D6235" s="48"/>
      <c r="E6235" s="30"/>
      <c r="F6235" s="30"/>
      <c r="G6235" s="30"/>
    </row>
    <row r="6236" spans="2:7" x14ac:dyDescent="0.35">
      <c r="B6236" s="28"/>
      <c r="C6236" s="26"/>
      <c r="D6236" s="48"/>
      <c r="E6236" s="30"/>
      <c r="F6236" s="30"/>
      <c r="G6236" s="30"/>
    </row>
    <row r="6237" spans="2:7" x14ac:dyDescent="0.35">
      <c r="B6237" s="28"/>
      <c r="C6237" s="26"/>
      <c r="D6237" s="48"/>
      <c r="E6237" s="30"/>
      <c r="F6237" s="30"/>
      <c r="G6237" s="30"/>
    </row>
    <row r="6238" spans="2:7" x14ac:dyDescent="0.35">
      <c r="B6238" s="28"/>
      <c r="C6238" s="26"/>
      <c r="D6238" s="48"/>
      <c r="E6238" s="30"/>
      <c r="F6238" s="30"/>
      <c r="G6238" s="30"/>
    </row>
    <row r="6239" spans="2:7" x14ac:dyDescent="0.35">
      <c r="B6239" s="28"/>
      <c r="C6239" s="26"/>
      <c r="D6239" s="48"/>
      <c r="E6239" s="30"/>
      <c r="F6239" s="30"/>
      <c r="G6239" s="30"/>
    </row>
    <row r="6240" spans="2:7" x14ac:dyDescent="0.35">
      <c r="B6240" s="28"/>
      <c r="C6240" s="26"/>
      <c r="D6240" s="48"/>
      <c r="E6240" s="30"/>
      <c r="F6240" s="30"/>
      <c r="G6240" s="30"/>
    </row>
    <row r="6241" spans="2:7" x14ac:dyDescent="0.35">
      <c r="B6241" s="28"/>
      <c r="C6241" s="26"/>
      <c r="D6241" s="48"/>
      <c r="E6241" s="30"/>
      <c r="F6241" s="30"/>
      <c r="G6241" s="30"/>
    </row>
    <row r="6242" spans="2:7" x14ac:dyDescent="0.35">
      <c r="B6242" s="28"/>
      <c r="C6242" s="26"/>
      <c r="D6242" s="48"/>
      <c r="E6242" s="30"/>
      <c r="F6242" s="30"/>
      <c r="G6242" s="30"/>
    </row>
    <row r="6243" spans="2:7" x14ac:dyDescent="0.35">
      <c r="B6243" s="28"/>
      <c r="C6243" s="26"/>
      <c r="D6243" s="48"/>
      <c r="E6243" s="30"/>
      <c r="F6243" s="30"/>
      <c r="G6243" s="30"/>
    </row>
    <row r="6244" spans="2:7" x14ac:dyDescent="0.35">
      <c r="B6244" s="28"/>
      <c r="C6244" s="26"/>
      <c r="D6244" s="48"/>
      <c r="E6244" s="30"/>
      <c r="F6244" s="30"/>
      <c r="G6244" s="30"/>
    </row>
    <row r="6245" spans="2:7" x14ac:dyDescent="0.35">
      <c r="B6245" s="28"/>
      <c r="C6245" s="26"/>
      <c r="D6245" s="48"/>
      <c r="E6245" s="30"/>
      <c r="F6245" s="30"/>
      <c r="G6245" s="30"/>
    </row>
    <row r="6246" spans="2:7" x14ac:dyDescent="0.35">
      <c r="B6246" s="28"/>
      <c r="C6246" s="26"/>
      <c r="D6246" s="48"/>
      <c r="E6246" s="30"/>
      <c r="F6246" s="30"/>
      <c r="G6246" s="30"/>
    </row>
    <row r="6247" spans="2:7" x14ac:dyDescent="0.35">
      <c r="B6247" s="28"/>
      <c r="C6247" s="26"/>
      <c r="D6247" s="48"/>
      <c r="E6247" s="30"/>
      <c r="F6247" s="30"/>
      <c r="G6247" s="30"/>
    </row>
    <row r="6248" spans="2:7" x14ac:dyDescent="0.35">
      <c r="B6248" s="28"/>
      <c r="C6248" s="26"/>
      <c r="D6248" s="48"/>
      <c r="E6248" s="30"/>
      <c r="F6248" s="30"/>
      <c r="G6248" s="30"/>
    </row>
    <row r="6249" spans="2:7" x14ac:dyDescent="0.35">
      <c r="B6249" s="28"/>
      <c r="C6249" s="26"/>
      <c r="D6249" s="48"/>
      <c r="E6249" s="30"/>
      <c r="F6249" s="30"/>
      <c r="G6249" s="30"/>
    </row>
    <row r="6250" spans="2:7" x14ac:dyDescent="0.35">
      <c r="B6250" s="28"/>
      <c r="C6250" s="26"/>
      <c r="D6250" s="48"/>
      <c r="E6250" s="30"/>
      <c r="F6250" s="30"/>
      <c r="G6250" s="30"/>
    </row>
    <row r="6251" spans="2:7" x14ac:dyDescent="0.35">
      <c r="B6251" s="28"/>
      <c r="C6251" s="26"/>
      <c r="D6251" s="48"/>
      <c r="E6251" s="30"/>
      <c r="F6251" s="30"/>
      <c r="G6251" s="30"/>
    </row>
    <row r="6252" spans="2:7" x14ac:dyDescent="0.35">
      <c r="B6252" s="28"/>
      <c r="C6252" s="26"/>
      <c r="D6252" s="48"/>
      <c r="E6252" s="30"/>
      <c r="F6252" s="30"/>
      <c r="G6252" s="30"/>
    </row>
    <row r="6253" spans="2:7" x14ac:dyDescent="0.35">
      <c r="B6253" s="28"/>
      <c r="C6253" s="26"/>
      <c r="D6253" s="48"/>
      <c r="E6253" s="30"/>
      <c r="F6253" s="30"/>
      <c r="G6253" s="30"/>
    </row>
    <row r="6254" spans="2:7" x14ac:dyDescent="0.35">
      <c r="B6254" s="28"/>
      <c r="C6254" s="26"/>
      <c r="D6254" s="48"/>
      <c r="E6254" s="30"/>
      <c r="F6254" s="30"/>
      <c r="G6254" s="30"/>
    </row>
    <row r="6255" spans="2:7" x14ac:dyDescent="0.35">
      <c r="B6255" s="28"/>
      <c r="C6255" s="26"/>
      <c r="D6255" s="48"/>
      <c r="E6255" s="30"/>
      <c r="F6255" s="30"/>
      <c r="G6255" s="30"/>
    </row>
    <row r="6256" spans="2:7" x14ac:dyDescent="0.35">
      <c r="B6256" s="28"/>
      <c r="C6256" s="26"/>
      <c r="D6256" s="48"/>
      <c r="E6256" s="30"/>
      <c r="F6256" s="30"/>
      <c r="G6256" s="30"/>
    </row>
    <row r="6257" spans="2:7" x14ac:dyDescent="0.35">
      <c r="B6257" s="28"/>
      <c r="C6257" s="26"/>
      <c r="D6257" s="48"/>
      <c r="E6257" s="30"/>
      <c r="F6257" s="30"/>
      <c r="G6257" s="30"/>
    </row>
    <row r="6258" spans="2:7" x14ac:dyDescent="0.35">
      <c r="B6258" s="28"/>
      <c r="C6258" s="26"/>
      <c r="D6258" s="48"/>
      <c r="E6258" s="30"/>
      <c r="F6258" s="30"/>
      <c r="G6258" s="30"/>
    </row>
    <row r="6259" spans="2:7" x14ac:dyDescent="0.35">
      <c r="B6259" s="28"/>
      <c r="C6259" s="26"/>
      <c r="D6259" s="48"/>
      <c r="E6259" s="30"/>
      <c r="F6259" s="30"/>
      <c r="G6259" s="30"/>
    </row>
    <row r="6260" spans="2:7" x14ac:dyDescent="0.35">
      <c r="B6260" s="28"/>
      <c r="C6260" s="26"/>
      <c r="D6260" s="48"/>
      <c r="E6260" s="30"/>
      <c r="F6260" s="30"/>
      <c r="G6260" s="30"/>
    </row>
    <row r="6261" spans="2:7" x14ac:dyDescent="0.35">
      <c r="B6261" s="28"/>
      <c r="C6261" s="26"/>
      <c r="D6261" s="48"/>
      <c r="E6261" s="30"/>
      <c r="F6261" s="30"/>
      <c r="G6261" s="30"/>
    </row>
    <row r="6262" spans="2:7" x14ac:dyDescent="0.35">
      <c r="B6262" s="28"/>
      <c r="C6262" s="26"/>
      <c r="D6262" s="48"/>
      <c r="E6262" s="30"/>
      <c r="F6262" s="30"/>
      <c r="G6262" s="30"/>
    </row>
    <row r="6263" spans="2:7" x14ac:dyDescent="0.35">
      <c r="B6263" s="28"/>
      <c r="C6263" s="26"/>
      <c r="D6263" s="48"/>
      <c r="E6263" s="30"/>
      <c r="F6263" s="30"/>
      <c r="G6263" s="30"/>
    </row>
    <row r="6264" spans="2:7" x14ac:dyDescent="0.35">
      <c r="B6264" s="28"/>
      <c r="C6264" s="26"/>
      <c r="D6264" s="48"/>
      <c r="E6264" s="30"/>
      <c r="F6264" s="30"/>
      <c r="G6264" s="30"/>
    </row>
    <row r="6265" spans="2:7" x14ac:dyDescent="0.35">
      <c r="B6265" s="28"/>
      <c r="C6265" s="26"/>
      <c r="D6265" s="48"/>
      <c r="E6265" s="30"/>
      <c r="F6265" s="30"/>
      <c r="G6265" s="30"/>
    </row>
    <row r="6266" spans="2:7" x14ac:dyDescent="0.35">
      <c r="B6266" s="28"/>
      <c r="C6266" s="26"/>
      <c r="D6266" s="48"/>
      <c r="E6266" s="30"/>
      <c r="F6266" s="30"/>
      <c r="G6266" s="30"/>
    </row>
    <row r="6267" spans="2:7" x14ac:dyDescent="0.35">
      <c r="B6267" s="28"/>
      <c r="C6267" s="26"/>
      <c r="D6267" s="48"/>
      <c r="E6267" s="30"/>
      <c r="F6267" s="30"/>
      <c r="G6267" s="30"/>
    </row>
    <row r="6268" spans="2:7" x14ac:dyDescent="0.35">
      <c r="B6268" s="28"/>
      <c r="C6268" s="26"/>
      <c r="D6268" s="48"/>
      <c r="E6268" s="30"/>
      <c r="F6268" s="30"/>
      <c r="G6268" s="30"/>
    </row>
    <row r="6269" spans="2:7" x14ac:dyDescent="0.35">
      <c r="B6269" s="28"/>
      <c r="C6269" s="26"/>
      <c r="D6269" s="48"/>
      <c r="E6269" s="30"/>
      <c r="F6269" s="30"/>
      <c r="G6269" s="30"/>
    </row>
    <row r="6270" spans="2:7" x14ac:dyDescent="0.35">
      <c r="B6270" s="28"/>
      <c r="C6270" s="26"/>
      <c r="D6270" s="48"/>
      <c r="E6270" s="30"/>
      <c r="F6270" s="30"/>
      <c r="G6270" s="30"/>
    </row>
    <row r="6271" spans="2:7" x14ac:dyDescent="0.35">
      <c r="B6271" s="28"/>
      <c r="C6271" s="26"/>
      <c r="D6271" s="48"/>
      <c r="E6271" s="30"/>
      <c r="F6271" s="30"/>
      <c r="G6271" s="30"/>
    </row>
    <row r="6272" spans="2:7" x14ac:dyDescent="0.35">
      <c r="B6272" s="28"/>
      <c r="C6272" s="26"/>
      <c r="D6272" s="48"/>
      <c r="E6272" s="30"/>
      <c r="F6272" s="30"/>
      <c r="G6272" s="30"/>
    </row>
    <row r="6273" spans="2:7" x14ac:dyDescent="0.35">
      <c r="B6273" s="28"/>
      <c r="C6273" s="26"/>
      <c r="D6273" s="48"/>
      <c r="E6273" s="30"/>
      <c r="F6273" s="30"/>
      <c r="G6273" s="30"/>
    </row>
    <row r="6274" spans="2:7" x14ac:dyDescent="0.35">
      <c r="B6274" s="28"/>
      <c r="C6274" s="26"/>
      <c r="D6274" s="48"/>
      <c r="E6274" s="30"/>
      <c r="F6274" s="30"/>
      <c r="G6274" s="30"/>
    </row>
    <row r="6275" spans="2:7" x14ac:dyDescent="0.35">
      <c r="B6275" s="28"/>
      <c r="C6275" s="26"/>
      <c r="D6275" s="48"/>
      <c r="E6275" s="30"/>
      <c r="F6275" s="30"/>
      <c r="G6275" s="30"/>
    </row>
    <row r="6276" spans="2:7" x14ac:dyDescent="0.35">
      <c r="B6276" s="28"/>
      <c r="C6276" s="26"/>
      <c r="D6276" s="48"/>
      <c r="E6276" s="30"/>
      <c r="F6276" s="30"/>
      <c r="G6276" s="30"/>
    </row>
    <row r="6277" spans="2:7" x14ac:dyDescent="0.35">
      <c r="B6277" s="28"/>
      <c r="C6277" s="26"/>
      <c r="D6277" s="48"/>
      <c r="E6277" s="30"/>
      <c r="F6277" s="30"/>
      <c r="G6277" s="30"/>
    </row>
    <row r="6278" spans="2:7" x14ac:dyDescent="0.35">
      <c r="B6278" s="28"/>
      <c r="C6278" s="26"/>
      <c r="D6278" s="48"/>
      <c r="E6278" s="30"/>
      <c r="F6278" s="30"/>
      <c r="G6278" s="30"/>
    </row>
    <row r="6279" spans="2:7" x14ac:dyDescent="0.35">
      <c r="B6279" s="28"/>
      <c r="C6279" s="26"/>
      <c r="D6279" s="48"/>
      <c r="E6279" s="30"/>
      <c r="F6279" s="30"/>
      <c r="G6279" s="30"/>
    </row>
    <row r="6280" spans="2:7" x14ac:dyDescent="0.35">
      <c r="B6280" s="28"/>
      <c r="C6280" s="26"/>
      <c r="D6280" s="48"/>
      <c r="E6280" s="30"/>
      <c r="F6280" s="30"/>
      <c r="G6280" s="30"/>
    </row>
    <row r="6281" spans="2:7" x14ac:dyDescent="0.35">
      <c r="B6281" s="28"/>
      <c r="C6281" s="26"/>
      <c r="D6281" s="48"/>
      <c r="E6281" s="30"/>
      <c r="F6281" s="30"/>
      <c r="G6281" s="30"/>
    </row>
    <row r="6282" spans="2:7" x14ac:dyDescent="0.35">
      <c r="B6282" s="28"/>
      <c r="C6282" s="26"/>
      <c r="D6282" s="48"/>
      <c r="E6282" s="30"/>
      <c r="F6282" s="30"/>
      <c r="G6282" s="30"/>
    </row>
    <row r="6283" spans="2:7" x14ac:dyDescent="0.35">
      <c r="B6283" s="28"/>
      <c r="C6283" s="26"/>
      <c r="D6283" s="48"/>
      <c r="E6283" s="30"/>
      <c r="F6283" s="30"/>
      <c r="G6283" s="30"/>
    </row>
    <row r="6284" spans="2:7" x14ac:dyDescent="0.35">
      <c r="B6284" s="28"/>
      <c r="C6284" s="26"/>
      <c r="D6284" s="48"/>
      <c r="E6284" s="30"/>
      <c r="F6284" s="30"/>
      <c r="G6284" s="30"/>
    </row>
    <row r="6285" spans="2:7" x14ac:dyDescent="0.35">
      <c r="B6285" s="28"/>
      <c r="C6285" s="26"/>
      <c r="D6285" s="48"/>
      <c r="E6285" s="30"/>
      <c r="F6285" s="30"/>
      <c r="G6285" s="30"/>
    </row>
    <row r="6286" spans="2:7" x14ac:dyDescent="0.35">
      <c r="B6286" s="28"/>
      <c r="C6286" s="26"/>
      <c r="D6286" s="48"/>
      <c r="E6286" s="30"/>
      <c r="F6286" s="30"/>
      <c r="G6286" s="30"/>
    </row>
    <row r="6287" spans="2:7" x14ac:dyDescent="0.35">
      <c r="B6287" s="28"/>
      <c r="C6287" s="26"/>
      <c r="D6287" s="48"/>
      <c r="E6287" s="30"/>
      <c r="F6287" s="30"/>
      <c r="G6287" s="30"/>
    </row>
    <row r="6288" spans="2:7" x14ac:dyDescent="0.35">
      <c r="B6288" s="28"/>
      <c r="C6288" s="26"/>
      <c r="D6288" s="48"/>
      <c r="E6288" s="30"/>
      <c r="F6288" s="30"/>
      <c r="G6288" s="30"/>
    </row>
    <row r="6289" spans="2:7" x14ac:dyDescent="0.35">
      <c r="B6289" s="28"/>
      <c r="C6289" s="26"/>
      <c r="D6289" s="48"/>
      <c r="E6289" s="30"/>
      <c r="F6289" s="30"/>
      <c r="G6289" s="30"/>
    </row>
    <row r="6290" spans="2:7" x14ac:dyDescent="0.35">
      <c r="B6290" s="28"/>
      <c r="C6290" s="26"/>
      <c r="D6290" s="48"/>
      <c r="E6290" s="30"/>
      <c r="F6290" s="30"/>
      <c r="G6290" s="30"/>
    </row>
    <row r="6291" spans="2:7" x14ac:dyDescent="0.35">
      <c r="B6291" s="28"/>
      <c r="C6291" s="26"/>
      <c r="D6291" s="48"/>
      <c r="E6291" s="30"/>
      <c r="F6291" s="30"/>
      <c r="G6291" s="30"/>
    </row>
    <row r="6292" spans="2:7" x14ac:dyDescent="0.35">
      <c r="B6292" s="28"/>
      <c r="C6292" s="26"/>
      <c r="D6292" s="48"/>
      <c r="E6292" s="30"/>
      <c r="F6292" s="30"/>
      <c r="G6292" s="30"/>
    </row>
    <row r="6293" spans="2:7" x14ac:dyDescent="0.35">
      <c r="B6293" s="28"/>
      <c r="C6293" s="26"/>
      <c r="D6293" s="48"/>
      <c r="E6293" s="30"/>
      <c r="F6293" s="30"/>
      <c r="G6293" s="30"/>
    </row>
    <row r="6294" spans="2:7" x14ac:dyDescent="0.35">
      <c r="B6294" s="28"/>
      <c r="C6294" s="26"/>
      <c r="D6294" s="48"/>
      <c r="E6294" s="30"/>
      <c r="F6294" s="30"/>
      <c r="G6294" s="30"/>
    </row>
    <row r="6295" spans="2:7" x14ac:dyDescent="0.35">
      <c r="B6295" s="28"/>
      <c r="C6295" s="26"/>
      <c r="D6295" s="48"/>
      <c r="E6295" s="30"/>
      <c r="F6295" s="30"/>
      <c r="G6295" s="30"/>
    </row>
    <row r="6296" spans="2:7" x14ac:dyDescent="0.35">
      <c r="B6296" s="28"/>
      <c r="C6296" s="26"/>
      <c r="D6296" s="48"/>
      <c r="E6296" s="30"/>
      <c r="F6296" s="30"/>
      <c r="G6296" s="30"/>
    </row>
    <row r="6297" spans="2:7" x14ac:dyDescent="0.35">
      <c r="B6297" s="28"/>
      <c r="C6297" s="26"/>
      <c r="D6297" s="48"/>
      <c r="E6297" s="30"/>
      <c r="F6297" s="30"/>
      <c r="G6297" s="30"/>
    </row>
    <row r="6298" spans="2:7" x14ac:dyDescent="0.35">
      <c r="B6298" s="28"/>
      <c r="C6298" s="26"/>
      <c r="D6298" s="48"/>
      <c r="E6298" s="30"/>
      <c r="F6298" s="30"/>
      <c r="G6298" s="30"/>
    </row>
    <row r="6299" spans="2:7" x14ac:dyDescent="0.35">
      <c r="B6299" s="28"/>
      <c r="C6299" s="26"/>
      <c r="D6299" s="48"/>
      <c r="E6299" s="30"/>
      <c r="F6299" s="30"/>
      <c r="G6299" s="30"/>
    </row>
    <row r="6300" spans="2:7" x14ac:dyDescent="0.35">
      <c r="B6300" s="28"/>
      <c r="C6300" s="26"/>
      <c r="D6300" s="48"/>
      <c r="E6300" s="30"/>
      <c r="F6300" s="30"/>
      <c r="G6300" s="30"/>
    </row>
    <row r="6301" spans="2:7" x14ac:dyDescent="0.35">
      <c r="B6301" s="28"/>
      <c r="C6301" s="26"/>
      <c r="D6301" s="48"/>
      <c r="E6301" s="30"/>
      <c r="F6301" s="30"/>
      <c r="G6301" s="30"/>
    </row>
    <row r="6302" spans="2:7" x14ac:dyDescent="0.35">
      <c r="B6302" s="28"/>
      <c r="C6302" s="26"/>
      <c r="D6302" s="48"/>
      <c r="E6302" s="30"/>
      <c r="F6302" s="30"/>
      <c r="G6302" s="30"/>
    </row>
    <row r="6303" spans="2:7" x14ac:dyDescent="0.35">
      <c r="B6303" s="28"/>
      <c r="C6303" s="26"/>
      <c r="D6303" s="48"/>
      <c r="E6303" s="30"/>
      <c r="F6303" s="30"/>
      <c r="G6303" s="30"/>
    </row>
    <row r="6304" spans="2:7" x14ac:dyDescent="0.35">
      <c r="B6304" s="28"/>
      <c r="C6304" s="26"/>
      <c r="D6304" s="48"/>
      <c r="E6304" s="30"/>
      <c r="F6304" s="30"/>
      <c r="G6304" s="30"/>
    </row>
    <row r="6305" spans="2:7" x14ac:dyDescent="0.35">
      <c r="B6305" s="28"/>
      <c r="C6305" s="26"/>
      <c r="D6305" s="48"/>
      <c r="E6305" s="30"/>
      <c r="F6305" s="30"/>
      <c r="G6305" s="30"/>
    </row>
    <row r="6306" spans="2:7" x14ac:dyDescent="0.35">
      <c r="B6306" s="28"/>
      <c r="C6306" s="26"/>
      <c r="D6306" s="48"/>
      <c r="E6306" s="30"/>
      <c r="F6306" s="30"/>
      <c r="G6306" s="30"/>
    </row>
    <row r="6307" spans="2:7" x14ac:dyDescent="0.35">
      <c r="B6307" s="28"/>
      <c r="C6307" s="26"/>
      <c r="D6307" s="48"/>
      <c r="E6307" s="30"/>
      <c r="F6307" s="30"/>
      <c r="G6307" s="30"/>
    </row>
    <row r="6308" spans="2:7" x14ac:dyDescent="0.35">
      <c r="B6308" s="28"/>
      <c r="C6308" s="26"/>
      <c r="D6308" s="48"/>
      <c r="E6308" s="30"/>
      <c r="F6308" s="30"/>
      <c r="G6308" s="30"/>
    </row>
    <row r="6309" spans="2:7" x14ac:dyDescent="0.35">
      <c r="B6309" s="28"/>
      <c r="C6309" s="26"/>
      <c r="D6309" s="48"/>
      <c r="E6309" s="30"/>
      <c r="F6309" s="30"/>
      <c r="G6309" s="30"/>
    </row>
    <row r="6310" spans="2:7" x14ac:dyDescent="0.35">
      <c r="B6310" s="28"/>
      <c r="C6310" s="26"/>
      <c r="D6310" s="48"/>
      <c r="E6310" s="30"/>
      <c r="F6310" s="30"/>
      <c r="G6310" s="30"/>
    </row>
    <row r="6311" spans="2:7" x14ac:dyDescent="0.35">
      <c r="B6311" s="28"/>
      <c r="C6311" s="26"/>
      <c r="D6311" s="48"/>
      <c r="E6311" s="30"/>
      <c r="F6311" s="30"/>
      <c r="G6311" s="30"/>
    </row>
    <row r="6312" spans="2:7" x14ac:dyDescent="0.35">
      <c r="B6312" s="28"/>
      <c r="C6312" s="26"/>
      <c r="D6312" s="48"/>
      <c r="E6312" s="30"/>
      <c r="F6312" s="30"/>
      <c r="G6312" s="30"/>
    </row>
    <row r="6313" spans="2:7" x14ac:dyDescent="0.35">
      <c r="B6313" s="28"/>
      <c r="C6313" s="26"/>
      <c r="D6313" s="48"/>
      <c r="E6313" s="30"/>
      <c r="F6313" s="30"/>
      <c r="G6313" s="30"/>
    </row>
    <row r="6314" spans="2:7" x14ac:dyDescent="0.35">
      <c r="B6314" s="28"/>
      <c r="C6314" s="26"/>
      <c r="D6314" s="48"/>
      <c r="E6314" s="30"/>
      <c r="F6314" s="30"/>
      <c r="G6314" s="30"/>
    </row>
    <row r="6315" spans="2:7" x14ac:dyDescent="0.35">
      <c r="B6315" s="28"/>
      <c r="C6315" s="26"/>
      <c r="D6315" s="48"/>
      <c r="E6315" s="30"/>
      <c r="F6315" s="30"/>
      <c r="G6315" s="30"/>
    </row>
    <row r="6316" spans="2:7" x14ac:dyDescent="0.35">
      <c r="B6316" s="28"/>
      <c r="C6316" s="26"/>
      <c r="D6316" s="48"/>
      <c r="E6316" s="30"/>
      <c r="F6316" s="30"/>
      <c r="G6316" s="30"/>
    </row>
    <row r="6317" spans="2:7" x14ac:dyDescent="0.35">
      <c r="B6317" s="28"/>
      <c r="C6317" s="26"/>
      <c r="D6317" s="48"/>
      <c r="E6317" s="30"/>
      <c r="F6317" s="30"/>
      <c r="G6317" s="30"/>
    </row>
    <row r="6318" spans="2:7" x14ac:dyDescent="0.35">
      <c r="B6318" s="28"/>
      <c r="C6318" s="26"/>
      <c r="D6318" s="48"/>
      <c r="E6318" s="30"/>
      <c r="F6318" s="30"/>
      <c r="G6318" s="30"/>
    </row>
    <row r="6319" spans="2:7" x14ac:dyDescent="0.35">
      <c r="B6319" s="28"/>
      <c r="C6319" s="26"/>
      <c r="D6319" s="48"/>
      <c r="E6319" s="30"/>
      <c r="F6319" s="30"/>
      <c r="G6319" s="30"/>
    </row>
    <row r="6320" spans="2:7" x14ac:dyDescent="0.35">
      <c r="B6320" s="28"/>
      <c r="C6320" s="26"/>
      <c r="D6320" s="48"/>
      <c r="E6320" s="30"/>
      <c r="F6320" s="30"/>
      <c r="G6320" s="30"/>
    </row>
    <row r="6321" spans="2:7" x14ac:dyDescent="0.35">
      <c r="B6321" s="28"/>
      <c r="C6321" s="26"/>
      <c r="D6321" s="48"/>
      <c r="E6321" s="30"/>
      <c r="F6321" s="30"/>
      <c r="G6321" s="30"/>
    </row>
    <row r="6322" spans="2:7" x14ac:dyDescent="0.35">
      <c r="B6322" s="28"/>
      <c r="C6322" s="26"/>
      <c r="D6322" s="48"/>
      <c r="E6322" s="30"/>
      <c r="F6322" s="30"/>
      <c r="G6322" s="30"/>
    </row>
    <row r="6323" spans="2:7" x14ac:dyDescent="0.35">
      <c r="B6323" s="28"/>
      <c r="C6323" s="26"/>
      <c r="D6323" s="48"/>
      <c r="E6323" s="30"/>
      <c r="F6323" s="30"/>
      <c r="G6323" s="30"/>
    </row>
    <row r="6324" spans="2:7" x14ac:dyDescent="0.35">
      <c r="B6324" s="28"/>
      <c r="C6324" s="26"/>
      <c r="D6324" s="48"/>
      <c r="E6324" s="30"/>
      <c r="F6324" s="30"/>
      <c r="G6324" s="30"/>
    </row>
    <row r="6325" spans="2:7" x14ac:dyDescent="0.35">
      <c r="B6325" s="28"/>
      <c r="C6325" s="26"/>
      <c r="D6325" s="48"/>
      <c r="E6325" s="30"/>
      <c r="F6325" s="30"/>
      <c r="G6325" s="30"/>
    </row>
    <row r="6326" spans="2:7" x14ac:dyDescent="0.35">
      <c r="B6326" s="28"/>
      <c r="C6326" s="26"/>
      <c r="D6326" s="48"/>
      <c r="E6326" s="30"/>
      <c r="F6326" s="30"/>
      <c r="G6326" s="30"/>
    </row>
    <row r="6327" spans="2:7" x14ac:dyDescent="0.35">
      <c r="B6327" s="28"/>
      <c r="C6327" s="26"/>
      <c r="D6327" s="48"/>
      <c r="E6327" s="30"/>
      <c r="F6327" s="30"/>
      <c r="G6327" s="30"/>
    </row>
    <row r="6328" spans="2:7" x14ac:dyDescent="0.35">
      <c r="B6328" s="28"/>
      <c r="C6328" s="26"/>
      <c r="D6328" s="48"/>
      <c r="E6328" s="30"/>
      <c r="F6328" s="30"/>
      <c r="G6328" s="30"/>
    </row>
    <row r="6329" spans="2:7" x14ac:dyDescent="0.35">
      <c r="B6329" s="28"/>
      <c r="C6329" s="26"/>
      <c r="D6329" s="48"/>
      <c r="E6329" s="30"/>
      <c r="F6329" s="30"/>
      <c r="G6329" s="30"/>
    </row>
    <row r="6330" spans="2:7" x14ac:dyDescent="0.35">
      <c r="B6330" s="28"/>
      <c r="C6330" s="26"/>
      <c r="D6330" s="48"/>
      <c r="E6330" s="30"/>
      <c r="F6330" s="30"/>
      <c r="G6330" s="30"/>
    </row>
    <row r="6331" spans="2:7" x14ac:dyDescent="0.35">
      <c r="B6331" s="28"/>
      <c r="C6331" s="26"/>
      <c r="D6331" s="48"/>
      <c r="E6331" s="30"/>
      <c r="F6331" s="30"/>
      <c r="G6331" s="30"/>
    </row>
    <row r="6332" spans="2:7" x14ac:dyDescent="0.35">
      <c r="B6332" s="28"/>
      <c r="C6332" s="26"/>
      <c r="D6332" s="48"/>
      <c r="E6332" s="30"/>
      <c r="F6332" s="30"/>
      <c r="G6332" s="30"/>
    </row>
    <row r="6333" spans="2:7" x14ac:dyDescent="0.35">
      <c r="B6333" s="28"/>
      <c r="C6333" s="26"/>
      <c r="D6333" s="48"/>
      <c r="E6333" s="30"/>
      <c r="F6333" s="30"/>
      <c r="G6333" s="30"/>
    </row>
    <row r="6334" spans="2:7" x14ac:dyDescent="0.35">
      <c r="B6334" s="28"/>
      <c r="C6334" s="26"/>
      <c r="D6334" s="48"/>
      <c r="E6334" s="30"/>
      <c r="F6334" s="30"/>
      <c r="G6334" s="30"/>
    </row>
    <row r="6335" spans="2:7" x14ac:dyDescent="0.35">
      <c r="B6335" s="28"/>
      <c r="C6335" s="26"/>
      <c r="D6335" s="48"/>
      <c r="E6335" s="30"/>
      <c r="F6335" s="30"/>
      <c r="G6335" s="30"/>
    </row>
    <row r="6336" spans="2:7" x14ac:dyDescent="0.35">
      <c r="B6336" s="28"/>
      <c r="C6336" s="26"/>
      <c r="D6336" s="48"/>
      <c r="E6336" s="30"/>
      <c r="F6336" s="30"/>
      <c r="G6336" s="30"/>
    </row>
    <row r="6337" spans="2:7" x14ac:dyDescent="0.35">
      <c r="B6337" s="28"/>
      <c r="C6337" s="26"/>
      <c r="D6337" s="48"/>
      <c r="E6337" s="30"/>
      <c r="F6337" s="30"/>
      <c r="G6337" s="30"/>
    </row>
    <row r="6338" spans="2:7" x14ac:dyDescent="0.35">
      <c r="B6338" s="28"/>
      <c r="C6338" s="26"/>
      <c r="D6338" s="48"/>
      <c r="E6338" s="30"/>
      <c r="F6338" s="30"/>
      <c r="G6338" s="30"/>
    </row>
    <row r="6339" spans="2:7" x14ac:dyDescent="0.35">
      <c r="B6339" s="28"/>
      <c r="C6339" s="26"/>
      <c r="D6339" s="48"/>
      <c r="E6339" s="30"/>
      <c r="F6339" s="30"/>
      <c r="G6339" s="30"/>
    </row>
    <row r="6340" spans="2:7" x14ac:dyDescent="0.35">
      <c r="B6340" s="28"/>
      <c r="C6340" s="26"/>
      <c r="D6340" s="48"/>
      <c r="E6340" s="30"/>
      <c r="F6340" s="30"/>
      <c r="G6340" s="30"/>
    </row>
    <row r="6341" spans="2:7" x14ac:dyDescent="0.35">
      <c r="B6341" s="28"/>
      <c r="C6341" s="26"/>
      <c r="D6341" s="48"/>
      <c r="E6341" s="30"/>
      <c r="F6341" s="30"/>
      <c r="G6341" s="30"/>
    </row>
    <row r="6342" spans="2:7" x14ac:dyDescent="0.35">
      <c r="B6342" s="28"/>
      <c r="C6342" s="26"/>
      <c r="D6342" s="48"/>
      <c r="E6342" s="30"/>
      <c r="F6342" s="30"/>
      <c r="G6342" s="30"/>
    </row>
    <row r="6343" spans="2:7" x14ac:dyDescent="0.35">
      <c r="B6343" s="28"/>
      <c r="C6343" s="26"/>
      <c r="D6343" s="48"/>
      <c r="E6343" s="30"/>
      <c r="F6343" s="30"/>
      <c r="G6343" s="30"/>
    </row>
    <row r="6344" spans="2:7" x14ac:dyDescent="0.35">
      <c r="B6344" s="28"/>
      <c r="C6344" s="26"/>
      <c r="D6344" s="48"/>
      <c r="E6344" s="30"/>
      <c r="F6344" s="30"/>
      <c r="G6344" s="30"/>
    </row>
    <row r="6345" spans="2:7" x14ac:dyDescent="0.35">
      <c r="B6345" s="28"/>
      <c r="C6345" s="26"/>
      <c r="D6345" s="48"/>
      <c r="E6345" s="30"/>
      <c r="F6345" s="30"/>
      <c r="G6345" s="30"/>
    </row>
    <row r="6346" spans="2:7" x14ac:dyDescent="0.35">
      <c r="B6346" s="28"/>
      <c r="C6346" s="26"/>
      <c r="D6346" s="48"/>
      <c r="E6346" s="30"/>
      <c r="F6346" s="30"/>
      <c r="G6346" s="30"/>
    </row>
    <row r="6347" spans="2:7" x14ac:dyDescent="0.35">
      <c r="B6347" s="28"/>
      <c r="C6347" s="26"/>
      <c r="D6347" s="48"/>
      <c r="E6347" s="30"/>
      <c r="F6347" s="30"/>
      <c r="G6347" s="30"/>
    </row>
    <row r="6348" spans="2:7" x14ac:dyDescent="0.35">
      <c r="B6348" s="28"/>
      <c r="C6348" s="26"/>
      <c r="D6348" s="48"/>
      <c r="E6348" s="30"/>
      <c r="F6348" s="30"/>
      <c r="G6348" s="30"/>
    </row>
    <row r="6349" spans="2:7" x14ac:dyDescent="0.35">
      <c r="B6349" s="28"/>
      <c r="C6349" s="26"/>
      <c r="D6349" s="48"/>
      <c r="E6349" s="30"/>
      <c r="F6349" s="30"/>
      <c r="G6349" s="30"/>
    </row>
    <row r="6350" spans="2:7" x14ac:dyDescent="0.35">
      <c r="B6350" s="28"/>
      <c r="C6350" s="26"/>
      <c r="D6350" s="48"/>
      <c r="E6350" s="30"/>
      <c r="F6350" s="30"/>
      <c r="G6350" s="30"/>
    </row>
    <row r="6351" spans="2:7" x14ac:dyDescent="0.35">
      <c r="B6351" s="28"/>
      <c r="C6351" s="26"/>
      <c r="D6351" s="48"/>
      <c r="E6351" s="30"/>
      <c r="F6351" s="30"/>
      <c r="G6351" s="30"/>
    </row>
    <row r="6352" spans="2:7" x14ac:dyDescent="0.35">
      <c r="B6352" s="28"/>
      <c r="C6352" s="26"/>
      <c r="D6352" s="48"/>
      <c r="E6352" s="30"/>
      <c r="F6352" s="30"/>
      <c r="G6352" s="30"/>
    </row>
    <row r="6353" spans="2:7" x14ac:dyDescent="0.35">
      <c r="B6353" s="28"/>
      <c r="C6353" s="26"/>
      <c r="D6353" s="48"/>
      <c r="E6353" s="30"/>
      <c r="F6353" s="30"/>
      <c r="G6353" s="30"/>
    </row>
    <row r="6354" spans="2:7" x14ac:dyDescent="0.35">
      <c r="B6354" s="28"/>
      <c r="C6354" s="26"/>
      <c r="D6354" s="48"/>
      <c r="E6354" s="30"/>
      <c r="F6354" s="30"/>
      <c r="G6354" s="30"/>
    </row>
    <row r="6355" spans="2:7" x14ac:dyDescent="0.35">
      <c r="B6355" s="28"/>
      <c r="C6355" s="26"/>
      <c r="D6355" s="48"/>
      <c r="E6355" s="30"/>
      <c r="F6355" s="30"/>
      <c r="G6355" s="30"/>
    </row>
    <row r="6356" spans="2:7" x14ac:dyDescent="0.35">
      <c r="B6356" s="28"/>
      <c r="C6356" s="26"/>
      <c r="D6356" s="48"/>
      <c r="E6356" s="30"/>
      <c r="F6356" s="30"/>
      <c r="G6356" s="30"/>
    </row>
    <row r="6357" spans="2:7" x14ac:dyDescent="0.35">
      <c r="B6357" s="28"/>
      <c r="C6357" s="26"/>
      <c r="D6357" s="48"/>
      <c r="E6357" s="30"/>
      <c r="F6357" s="30"/>
      <c r="G6357" s="30"/>
    </row>
    <row r="6358" spans="2:7" x14ac:dyDescent="0.35">
      <c r="B6358" s="28"/>
      <c r="C6358" s="26"/>
      <c r="D6358" s="48"/>
      <c r="E6358" s="30"/>
      <c r="F6358" s="30"/>
      <c r="G6358" s="30"/>
    </row>
    <row r="6359" spans="2:7" x14ac:dyDescent="0.35">
      <c r="B6359" s="28"/>
      <c r="C6359" s="26"/>
      <c r="D6359" s="48"/>
      <c r="E6359" s="30"/>
      <c r="F6359" s="30"/>
      <c r="G6359" s="30"/>
    </row>
    <row r="6360" spans="2:7" x14ac:dyDescent="0.35">
      <c r="B6360" s="28"/>
      <c r="C6360" s="26"/>
      <c r="D6360" s="48"/>
      <c r="E6360" s="30"/>
      <c r="F6360" s="30"/>
      <c r="G6360" s="30"/>
    </row>
    <row r="6361" spans="2:7" x14ac:dyDescent="0.35">
      <c r="B6361" s="28"/>
      <c r="C6361" s="26"/>
      <c r="D6361" s="48"/>
      <c r="E6361" s="30"/>
      <c r="F6361" s="30"/>
      <c r="G6361" s="30"/>
    </row>
    <row r="6362" spans="2:7" x14ac:dyDescent="0.35">
      <c r="B6362" s="28"/>
      <c r="C6362" s="26"/>
      <c r="D6362" s="48"/>
      <c r="E6362" s="30"/>
      <c r="F6362" s="30"/>
      <c r="G6362" s="30"/>
    </row>
    <row r="6363" spans="2:7" x14ac:dyDescent="0.35">
      <c r="B6363" s="28"/>
      <c r="C6363" s="26"/>
      <c r="D6363" s="48"/>
      <c r="E6363" s="30"/>
      <c r="F6363" s="30"/>
      <c r="G6363" s="30"/>
    </row>
    <row r="6364" spans="2:7" x14ac:dyDescent="0.35">
      <c r="B6364" s="28"/>
      <c r="C6364" s="26"/>
      <c r="D6364" s="48"/>
      <c r="E6364" s="30"/>
      <c r="F6364" s="30"/>
      <c r="G6364" s="30"/>
    </row>
    <row r="6365" spans="2:7" x14ac:dyDescent="0.35">
      <c r="B6365" s="28"/>
      <c r="C6365" s="26"/>
      <c r="D6365" s="48"/>
      <c r="E6365" s="30"/>
      <c r="F6365" s="30"/>
      <c r="G6365" s="30"/>
    </row>
    <row r="6366" spans="2:7" x14ac:dyDescent="0.35">
      <c r="B6366" s="28"/>
      <c r="C6366" s="26"/>
      <c r="D6366" s="48"/>
      <c r="E6366" s="30"/>
      <c r="F6366" s="30"/>
      <c r="G6366" s="30"/>
    </row>
    <row r="6367" spans="2:7" x14ac:dyDescent="0.35">
      <c r="B6367" s="28"/>
      <c r="C6367" s="26"/>
      <c r="D6367" s="48"/>
      <c r="E6367" s="30"/>
      <c r="F6367" s="30"/>
      <c r="G6367" s="30"/>
    </row>
    <row r="6368" spans="2:7" x14ac:dyDescent="0.35">
      <c r="B6368" s="28"/>
      <c r="C6368" s="26"/>
      <c r="D6368" s="48"/>
      <c r="E6368" s="30"/>
      <c r="F6368" s="30"/>
      <c r="G6368" s="30"/>
    </row>
    <row r="6369" spans="2:7" x14ac:dyDescent="0.35">
      <c r="B6369" s="28"/>
      <c r="C6369" s="26"/>
      <c r="D6369" s="48"/>
      <c r="E6369" s="30"/>
      <c r="F6369" s="30"/>
      <c r="G6369" s="30"/>
    </row>
    <row r="6370" spans="2:7" x14ac:dyDescent="0.35">
      <c r="B6370" s="28"/>
      <c r="C6370" s="26"/>
      <c r="D6370" s="48"/>
      <c r="E6370" s="30"/>
      <c r="F6370" s="30"/>
      <c r="G6370" s="30"/>
    </row>
    <row r="6371" spans="2:7" x14ac:dyDescent="0.35">
      <c r="B6371" s="28"/>
      <c r="C6371" s="26"/>
      <c r="D6371" s="48"/>
      <c r="E6371" s="30"/>
      <c r="F6371" s="30"/>
      <c r="G6371" s="30"/>
    </row>
    <row r="6372" spans="2:7" x14ac:dyDescent="0.35">
      <c r="B6372" s="28"/>
      <c r="C6372" s="26"/>
      <c r="D6372" s="48"/>
      <c r="E6372" s="30"/>
      <c r="F6372" s="30"/>
      <c r="G6372" s="30"/>
    </row>
    <row r="6373" spans="2:7" x14ac:dyDescent="0.35">
      <c r="B6373" s="28"/>
      <c r="C6373" s="26"/>
      <c r="D6373" s="48"/>
      <c r="E6373" s="30"/>
      <c r="F6373" s="30"/>
      <c r="G6373" s="30"/>
    </row>
    <row r="6374" spans="2:7" x14ac:dyDescent="0.35">
      <c r="B6374" s="28"/>
      <c r="C6374" s="26"/>
      <c r="D6374" s="48"/>
      <c r="E6374" s="30"/>
      <c r="F6374" s="30"/>
      <c r="G6374" s="30"/>
    </row>
    <row r="6375" spans="2:7" x14ac:dyDescent="0.35">
      <c r="B6375" s="28"/>
      <c r="C6375" s="26"/>
      <c r="D6375" s="48"/>
      <c r="E6375" s="30"/>
      <c r="F6375" s="30"/>
      <c r="G6375" s="30"/>
    </row>
    <row r="6376" spans="2:7" x14ac:dyDescent="0.35">
      <c r="B6376" s="28"/>
      <c r="C6376" s="26"/>
      <c r="D6376" s="48"/>
      <c r="E6376" s="30"/>
      <c r="F6376" s="30"/>
      <c r="G6376" s="30"/>
    </row>
    <row r="6377" spans="2:7" x14ac:dyDescent="0.35">
      <c r="B6377" s="28"/>
      <c r="C6377" s="26"/>
      <c r="D6377" s="48"/>
      <c r="E6377" s="30"/>
      <c r="F6377" s="30"/>
      <c r="G6377" s="30"/>
    </row>
    <row r="6378" spans="2:7" x14ac:dyDescent="0.35">
      <c r="B6378" s="28"/>
      <c r="C6378" s="26"/>
      <c r="D6378" s="48"/>
      <c r="E6378" s="30"/>
      <c r="F6378" s="30"/>
      <c r="G6378" s="30"/>
    </row>
    <row r="6379" spans="2:7" x14ac:dyDescent="0.35">
      <c r="B6379" s="28"/>
      <c r="C6379" s="26"/>
      <c r="D6379" s="48"/>
      <c r="E6379" s="30"/>
      <c r="F6379" s="30"/>
      <c r="G6379" s="30"/>
    </row>
    <row r="6380" spans="2:7" x14ac:dyDescent="0.35">
      <c r="B6380" s="28"/>
      <c r="C6380" s="26"/>
      <c r="D6380" s="48"/>
      <c r="E6380" s="30"/>
      <c r="F6380" s="30"/>
      <c r="G6380" s="30"/>
    </row>
    <row r="6381" spans="2:7" x14ac:dyDescent="0.35">
      <c r="B6381" s="28"/>
      <c r="C6381" s="26"/>
      <c r="D6381" s="48"/>
      <c r="E6381" s="30"/>
      <c r="F6381" s="30"/>
      <c r="G6381" s="30"/>
    </row>
    <row r="6382" spans="2:7" x14ac:dyDescent="0.35">
      <c r="B6382" s="28"/>
      <c r="C6382" s="26"/>
      <c r="D6382" s="48"/>
      <c r="E6382" s="30"/>
      <c r="F6382" s="30"/>
      <c r="G6382" s="30"/>
    </row>
    <row r="6383" spans="2:7" x14ac:dyDescent="0.35">
      <c r="B6383" s="28"/>
      <c r="C6383" s="26"/>
      <c r="D6383" s="48"/>
      <c r="E6383" s="30"/>
      <c r="F6383" s="30"/>
      <c r="G6383" s="30"/>
    </row>
    <row r="6384" spans="2:7" x14ac:dyDescent="0.35">
      <c r="B6384" s="28"/>
      <c r="C6384" s="26"/>
      <c r="D6384" s="48"/>
      <c r="E6384" s="30"/>
      <c r="F6384" s="30"/>
      <c r="G6384" s="30"/>
    </row>
    <row r="6385" spans="2:7" x14ac:dyDescent="0.35">
      <c r="B6385" s="28"/>
      <c r="C6385" s="26"/>
      <c r="D6385" s="48"/>
      <c r="E6385" s="30"/>
      <c r="F6385" s="30"/>
      <c r="G6385" s="30"/>
    </row>
    <row r="6386" spans="2:7" x14ac:dyDescent="0.35">
      <c r="B6386" s="28"/>
      <c r="C6386" s="26"/>
      <c r="D6386" s="48"/>
      <c r="E6386" s="30"/>
      <c r="F6386" s="30"/>
      <c r="G6386" s="30"/>
    </row>
    <row r="6387" spans="2:7" x14ac:dyDescent="0.35">
      <c r="B6387" s="28"/>
      <c r="C6387" s="26"/>
      <c r="D6387" s="48"/>
      <c r="E6387" s="30"/>
      <c r="F6387" s="30"/>
      <c r="G6387" s="30"/>
    </row>
    <row r="6388" spans="2:7" x14ac:dyDescent="0.35">
      <c r="B6388" s="28"/>
      <c r="C6388" s="26"/>
      <c r="D6388" s="48"/>
      <c r="E6388" s="30"/>
      <c r="F6388" s="30"/>
      <c r="G6388" s="30"/>
    </row>
    <row r="6389" spans="2:7" x14ac:dyDescent="0.35">
      <c r="B6389" s="28"/>
      <c r="C6389" s="26"/>
      <c r="D6389" s="48"/>
      <c r="E6389" s="30"/>
      <c r="F6389" s="30"/>
      <c r="G6389" s="30"/>
    </row>
    <row r="6390" spans="2:7" x14ac:dyDescent="0.35">
      <c r="B6390" s="28"/>
      <c r="C6390" s="26"/>
      <c r="D6390" s="48"/>
      <c r="E6390" s="30"/>
      <c r="F6390" s="30"/>
      <c r="G6390" s="30"/>
    </row>
    <row r="6391" spans="2:7" x14ac:dyDescent="0.35">
      <c r="B6391" s="28"/>
      <c r="C6391" s="26"/>
      <c r="D6391" s="48"/>
      <c r="E6391" s="30"/>
      <c r="F6391" s="30"/>
      <c r="G6391" s="30"/>
    </row>
    <row r="6392" spans="2:7" x14ac:dyDescent="0.35">
      <c r="B6392" s="28"/>
      <c r="C6392" s="26"/>
      <c r="D6392" s="48"/>
      <c r="E6392" s="30"/>
      <c r="F6392" s="30"/>
      <c r="G6392" s="30"/>
    </row>
    <row r="6393" spans="2:7" x14ac:dyDescent="0.35">
      <c r="B6393" s="28"/>
      <c r="C6393" s="26"/>
      <c r="D6393" s="48"/>
      <c r="E6393" s="30"/>
      <c r="F6393" s="30"/>
      <c r="G6393" s="30"/>
    </row>
    <row r="6394" spans="2:7" x14ac:dyDescent="0.35">
      <c r="B6394" s="28"/>
      <c r="C6394" s="26"/>
      <c r="D6394" s="48"/>
      <c r="E6394" s="30"/>
      <c r="F6394" s="30"/>
      <c r="G6394" s="30"/>
    </row>
    <row r="6395" spans="2:7" x14ac:dyDescent="0.35">
      <c r="B6395" s="28"/>
      <c r="C6395" s="26"/>
      <c r="D6395" s="48"/>
      <c r="E6395" s="30"/>
      <c r="F6395" s="30"/>
      <c r="G6395" s="30"/>
    </row>
    <row r="6396" spans="2:7" x14ac:dyDescent="0.35">
      <c r="B6396" s="28"/>
      <c r="C6396" s="26"/>
      <c r="D6396" s="48"/>
      <c r="E6396" s="30"/>
      <c r="F6396" s="30"/>
      <c r="G6396" s="30"/>
    </row>
    <row r="6397" spans="2:7" x14ac:dyDescent="0.35">
      <c r="B6397" s="28"/>
      <c r="C6397" s="26"/>
      <c r="D6397" s="48"/>
      <c r="E6397" s="30"/>
      <c r="F6397" s="30"/>
      <c r="G6397" s="30"/>
    </row>
    <row r="6398" spans="2:7" x14ac:dyDescent="0.35">
      <c r="B6398" s="28"/>
      <c r="C6398" s="26"/>
      <c r="D6398" s="48"/>
      <c r="E6398" s="30"/>
      <c r="F6398" s="30"/>
      <c r="G6398" s="30"/>
    </row>
    <row r="6399" spans="2:7" x14ac:dyDescent="0.35">
      <c r="B6399" s="28"/>
      <c r="C6399" s="26"/>
      <c r="D6399" s="48"/>
      <c r="E6399" s="30"/>
      <c r="F6399" s="30"/>
      <c r="G6399" s="30"/>
    </row>
    <row r="6400" spans="2:7" x14ac:dyDescent="0.35">
      <c r="B6400" s="28"/>
      <c r="C6400" s="26"/>
      <c r="D6400" s="48"/>
      <c r="E6400" s="30"/>
      <c r="F6400" s="30"/>
      <c r="G6400" s="30"/>
    </row>
    <row r="6401" spans="2:7" x14ac:dyDescent="0.35">
      <c r="B6401" s="28"/>
      <c r="C6401" s="26"/>
      <c r="D6401" s="48"/>
      <c r="E6401" s="30"/>
      <c r="F6401" s="30"/>
      <c r="G6401" s="30"/>
    </row>
    <row r="6402" spans="2:7" x14ac:dyDescent="0.35">
      <c r="B6402" s="28"/>
      <c r="C6402" s="26"/>
      <c r="D6402" s="48"/>
      <c r="E6402" s="30"/>
      <c r="F6402" s="30"/>
      <c r="G6402" s="30"/>
    </row>
    <row r="6403" spans="2:7" x14ac:dyDescent="0.35">
      <c r="B6403" s="28"/>
      <c r="C6403" s="26"/>
      <c r="D6403" s="48"/>
      <c r="E6403" s="30"/>
      <c r="F6403" s="30"/>
      <c r="G6403" s="30"/>
    </row>
    <row r="6404" spans="2:7" x14ac:dyDescent="0.35">
      <c r="B6404" s="28"/>
      <c r="C6404" s="26"/>
      <c r="D6404" s="48"/>
      <c r="E6404" s="30"/>
      <c r="F6404" s="30"/>
      <c r="G6404" s="30"/>
    </row>
    <row r="6405" spans="2:7" x14ac:dyDescent="0.35">
      <c r="B6405" s="28"/>
      <c r="C6405" s="26"/>
      <c r="D6405" s="48"/>
      <c r="E6405" s="30"/>
      <c r="F6405" s="30"/>
      <c r="G6405" s="30"/>
    </row>
    <row r="6406" spans="2:7" x14ac:dyDescent="0.35">
      <c r="B6406" s="28"/>
      <c r="C6406" s="26"/>
      <c r="D6406" s="48"/>
      <c r="E6406" s="30"/>
      <c r="F6406" s="30"/>
      <c r="G6406" s="30"/>
    </row>
    <row r="6407" spans="2:7" x14ac:dyDescent="0.35">
      <c r="B6407" s="28"/>
      <c r="C6407" s="26"/>
      <c r="D6407" s="48"/>
      <c r="E6407" s="30"/>
      <c r="F6407" s="30"/>
      <c r="G6407" s="30"/>
    </row>
    <row r="6408" spans="2:7" x14ac:dyDescent="0.35">
      <c r="B6408" s="28"/>
      <c r="C6408" s="26"/>
      <c r="D6408" s="48"/>
      <c r="E6408" s="30"/>
      <c r="F6408" s="30"/>
      <c r="G6408" s="30"/>
    </row>
    <row r="6409" spans="2:7" x14ac:dyDescent="0.35">
      <c r="B6409" s="28"/>
      <c r="C6409" s="26"/>
      <c r="D6409" s="48"/>
      <c r="E6409" s="30"/>
      <c r="F6409" s="30"/>
      <c r="G6409" s="30"/>
    </row>
    <row r="6410" spans="2:7" x14ac:dyDescent="0.35">
      <c r="B6410" s="28"/>
      <c r="C6410" s="26"/>
      <c r="D6410" s="48"/>
      <c r="E6410" s="30"/>
      <c r="F6410" s="30"/>
      <c r="G6410" s="30"/>
    </row>
    <row r="6411" spans="2:7" x14ac:dyDescent="0.35">
      <c r="B6411" s="28"/>
      <c r="C6411" s="26"/>
      <c r="D6411" s="48"/>
      <c r="E6411" s="30"/>
      <c r="F6411" s="30"/>
      <c r="G6411" s="30"/>
    </row>
    <row r="6412" spans="2:7" x14ac:dyDescent="0.35">
      <c r="B6412" s="28"/>
      <c r="C6412" s="26"/>
      <c r="D6412" s="48"/>
      <c r="E6412" s="30"/>
      <c r="F6412" s="30"/>
      <c r="G6412" s="30"/>
    </row>
    <row r="6413" spans="2:7" x14ac:dyDescent="0.35">
      <c r="B6413" s="28"/>
      <c r="C6413" s="26"/>
      <c r="D6413" s="48"/>
      <c r="E6413" s="30"/>
      <c r="F6413" s="30"/>
      <c r="G6413" s="30"/>
    </row>
    <row r="6414" spans="2:7" x14ac:dyDescent="0.35">
      <c r="B6414" s="28"/>
      <c r="C6414" s="26"/>
      <c r="D6414" s="48"/>
      <c r="E6414" s="30"/>
      <c r="F6414" s="30"/>
      <c r="G6414" s="30"/>
    </row>
    <row r="6415" spans="2:7" x14ac:dyDescent="0.35">
      <c r="B6415" s="28"/>
      <c r="C6415" s="26"/>
      <c r="D6415" s="48"/>
      <c r="E6415" s="30"/>
      <c r="F6415" s="30"/>
      <c r="G6415" s="30"/>
    </row>
    <row r="6416" spans="2:7" x14ac:dyDescent="0.35">
      <c r="B6416" s="28"/>
      <c r="C6416" s="26"/>
      <c r="D6416" s="48"/>
      <c r="E6416" s="30"/>
      <c r="F6416" s="30"/>
      <c r="G6416" s="30"/>
    </row>
    <row r="6417" spans="2:7" x14ac:dyDescent="0.35">
      <c r="B6417" s="28"/>
      <c r="C6417" s="26"/>
      <c r="D6417" s="48"/>
      <c r="E6417" s="30"/>
      <c r="F6417" s="30"/>
      <c r="G6417" s="30"/>
    </row>
    <row r="6418" spans="2:7" x14ac:dyDescent="0.35">
      <c r="B6418" s="28"/>
      <c r="C6418" s="26"/>
      <c r="D6418" s="48"/>
      <c r="E6418" s="30"/>
      <c r="F6418" s="30"/>
      <c r="G6418" s="30"/>
    </row>
    <row r="6419" spans="2:7" x14ac:dyDescent="0.35">
      <c r="B6419" s="28"/>
      <c r="C6419" s="26"/>
      <c r="D6419" s="48"/>
      <c r="E6419" s="30"/>
      <c r="F6419" s="30"/>
      <c r="G6419" s="30"/>
    </row>
    <row r="6420" spans="2:7" x14ac:dyDescent="0.35">
      <c r="B6420" s="28"/>
      <c r="C6420" s="26"/>
      <c r="D6420" s="48"/>
      <c r="E6420" s="30"/>
      <c r="F6420" s="30"/>
      <c r="G6420" s="30"/>
    </row>
    <row r="6421" spans="2:7" x14ac:dyDescent="0.35">
      <c r="B6421" s="28"/>
      <c r="C6421" s="26"/>
      <c r="D6421" s="48"/>
      <c r="E6421" s="30"/>
      <c r="F6421" s="30"/>
      <c r="G6421" s="30"/>
    </row>
    <row r="6422" spans="2:7" x14ac:dyDescent="0.35">
      <c r="B6422" s="28"/>
      <c r="C6422" s="26"/>
      <c r="D6422" s="48"/>
      <c r="E6422" s="30"/>
      <c r="F6422" s="30"/>
      <c r="G6422" s="30"/>
    </row>
    <row r="6423" spans="2:7" x14ac:dyDescent="0.35">
      <c r="B6423" s="28"/>
      <c r="C6423" s="26"/>
      <c r="D6423" s="48"/>
      <c r="E6423" s="30"/>
      <c r="F6423" s="30"/>
      <c r="G6423" s="30"/>
    </row>
    <row r="6424" spans="2:7" x14ac:dyDescent="0.35">
      <c r="B6424" s="28"/>
      <c r="C6424" s="26"/>
      <c r="D6424" s="48"/>
      <c r="E6424" s="30"/>
      <c r="F6424" s="30"/>
      <c r="G6424" s="30"/>
    </row>
    <row r="6425" spans="2:7" x14ac:dyDescent="0.35">
      <c r="B6425" s="28"/>
      <c r="C6425" s="26"/>
      <c r="D6425" s="48"/>
      <c r="E6425" s="30"/>
      <c r="F6425" s="30"/>
      <c r="G6425" s="30"/>
    </row>
    <row r="6426" spans="2:7" x14ac:dyDescent="0.35">
      <c r="B6426" s="28"/>
      <c r="C6426" s="26"/>
      <c r="D6426" s="48"/>
      <c r="E6426" s="30"/>
      <c r="F6426" s="30"/>
      <c r="G6426" s="30"/>
    </row>
    <row r="6427" spans="2:7" x14ac:dyDescent="0.35">
      <c r="B6427" s="28"/>
      <c r="C6427" s="26"/>
      <c r="D6427" s="48"/>
      <c r="E6427" s="30"/>
      <c r="F6427" s="30"/>
      <c r="G6427" s="30"/>
    </row>
    <row r="6428" spans="2:7" x14ac:dyDescent="0.35">
      <c r="B6428" s="28"/>
      <c r="C6428" s="26"/>
      <c r="D6428" s="48"/>
      <c r="E6428" s="30"/>
      <c r="F6428" s="30"/>
      <c r="G6428" s="30"/>
    </row>
    <row r="6429" spans="2:7" x14ac:dyDescent="0.35">
      <c r="B6429" s="28"/>
      <c r="C6429" s="26"/>
      <c r="D6429" s="48"/>
      <c r="E6429" s="30"/>
      <c r="F6429" s="30"/>
      <c r="G6429" s="30"/>
    </row>
    <row r="6430" spans="2:7" x14ac:dyDescent="0.35">
      <c r="B6430" s="28"/>
      <c r="C6430" s="26"/>
      <c r="D6430" s="48"/>
      <c r="E6430" s="30"/>
      <c r="F6430" s="30"/>
      <c r="G6430" s="30"/>
    </row>
    <row r="6431" spans="2:7" x14ac:dyDescent="0.35">
      <c r="B6431" s="28"/>
      <c r="C6431" s="26"/>
      <c r="D6431" s="48"/>
      <c r="E6431" s="30"/>
      <c r="F6431" s="30"/>
      <c r="G6431" s="30"/>
    </row>
    <row r="6432" spans="2:7" x14ac:dyDescent="0.35">
      <c r="B6432" s="28"/>
      <c r="C6432" s="26"/>
      <c r="D6432" s="48"/>
      <c r="E6432" s="30"/>
      <c r="F6432" s="30"/>
      <c r="G6432" s="30"/>
    </row>
    <row r="6433" spans="2:7" x14ac:dyDescent="0.35">
      <c r="B6433" s="28"/>
      <c r="C6433" s="26"/>
      <c r="D6433" s="48"/>
      <c r="E6433" s="30"/>
      <c r="F6433" s="30"/>
      <c r="G6433" s="30"/>
    </row>
    <row r="6434" spans="2:7" x14ac:dyDescent="0.35">
      <c r="B6434" s="28"/>
      <c r="C6434" s="26"/>
      <c r="D6434" s="48"/>
      <c r="E6434" s="30"/>
      <c r="F6434" s="30"/>
      <c r="G6434" s="30"/>
    </row>
    <row r="6435" spans="2:7" x14ac:dyDescent="0.35">
      <c r="B6435" s="28"/>
      <c r="C6435" s="26"/>
      <c r="D6435" s="48"/>
      <c r="E6435" s="30"/>
      <c r="F6435" s="30"/>
      <c r="G6435" s="30"/>
    </row>
    <row r="6436" spans="2:7" x14ac:dyDescent="0.35">
      <c r="B6436" s="28"/>
      <c r="C6436" s="26"/>
      <c r="D6436" s="48"/>
      <c r="E6436" s="30"/>
      <c r="F6436" s="30"/>
      <c r="G6436" s="30"/>
    </row>
    <row r="6437" spans="2:7" x14ac:dyDescent="0.35">
      <c r="B6437" s="28"/>
      <c r="C6437" s="26"/>
      <c r="D6437" s="48"/>
      <c r="E6437" s="30"/>
      <c r="F6437" s="30"/>
      <c r="G6437" s="30"/>
    </row>
    <row r="6438" spans="2:7" x14ac:dyDescent="0.35">
      <c r="B6438" s="28"/>
      <c r="C6438" s="26"/>
      <c r="D6438" s="48"/>
      <c r="E6438" s="30"/>
      <c r="F6438" s="30"/>
      <c r="G6438" s="30"/>
    </row>
    <row r="6439" spans="2:7" x14ac:dyDescent="0.35">
      <c r="B6439" s="28"/>
      <c r="C6439" s="26"/>
      <c r="D6439" s="48"/>
      <c r="E6439" s="30"/>
      <c r="F6439" s="30"/>
      <c r="G6439" s="30"/>
    </row>
    <row r="6440" spans="2:7" x14ac:dyDescent="0.35">
      <c r="B6440" s="28"/>
      <c r="C6440" s="26"/>
      <c r="D6440" s="48"/>
      <c r="E6440" s="30"/>
      <c r="F6440" s="30"/>
      <c r="G6440" s="30"/>
    </row>
    <row r="6441" spans="2:7" x14ac:dyDescent="0.35">
      <c r="B6441" s="28"/>
      <c r="C6441" s="26"/>
      <c r="D6441" s="48"/>
      <c r="E6441" s="30"/>
      <c r="F6441" s="30"/>
      <c r="G6441" s="30"/>
    </row>
    <row r="6442" spans="2:7" x14ac:dyDescent="0.35">
      <c r="B6442" s="28"/>
      <c r="C6442" s="26"/>
      <c r="D6442" s="48"/>
      <c r="E6442" s="30"/>
      <c r="F6442" s="30"/>
      <c r="G6442" s="30"/>
    </row>
    <row r="6443" spans="2:7" x14ac:dyDescent="0.35">
      <c r="B6443" s="28"/>
      <c r="C6443" s="26"/>
      <c r="D6443" s="48"/>
      <c r="E6443" s="30"/>
      <c r="F6443" s="30"/>
      <c r="G6443" s="30"/>
    </row>
    <row r="6444" spans="2:7" x14ac:dyDescent="0.35">
      <c r="B6444" s="28"/>
      <c r="C6444" s="26"/>
      <c r="D6444" s="48"/>
      <c r="E6444" s="30"/>
      <c r="F6444" s="30"/>
      <c r="G6444" s="30"/>
    </row>
    <row r="6445" spans="2:7" x14ac:dyDescent="0.35">
      <c r="B6445" s="28"/>
      <c r="C6445" s="26"/>
      <c r="D6445" s="48"/>
      <c r="E6445" s="30"/>
      <c r="F6445" s="30"/>
      <c r="G6445" s="30"/>
    </row>
    <row r="6446" spans="2:7" x14ac:dyDescent="0.35">
      <c r="B6446" s="28"/>
      <c r="C6446" s="26"/>
      <c r="D6446" s="48"/>
      <c r="E6446" s="30"/>
      <c r="F6446" s="30"/>
      <c r="G6446" s="30"/>
    </row>
    <row r="6447" spans="2:7" x14ac:dyDescent="0.35">
      <c r="B6447" s="28"/>
      <c r="C6447" s="26"/>
      <c r="D6447" s="48"/>
      <c r="E6447" s="30"/>
      <c r="F6447" s="30"/>
      <c r="G6447" s="30"/>
    </row>
    <row r="6448" spans="2:7" x14ac:dyDescent="0.35">
      <c r="B6448" s="28"/>
      <c r="C6448" s="26"/>
      <c r="D6448" s="48"/>
      <c r="E6448" s="30"/>
      <c r="F6448" s="30"/>
      <c r="G6448" s="30"/>
    </row>
    <row r="6449" spans="2:7" x14ac:dyDescent="0.35">
      <c r="B6449" s="28"/>
      <c r="C6449" s="26"/>
      <c r="D6449" s="48"/>
      <c r="E6449" s="30"/>
      <c r="F6449" s="30"/>
      <c r="G6449" s="30"/>
    </row>
    <row r="6450" spans="2:7" x14ac:dyDescent="0.35">
      <c r="B6450" s="28"/>
      <c r="C6450" s="26"/>
      <c r="D6450" s="48"/>
      <c r="E6450" s="30"/>
      <c r="F6450" s="30"/>
      <c r="G6450" s="30"/>
    </row>
    <row r="6451" spans="2:7" x14ac:dyDescent="0.35">
      <c r="B6451" s="28"/>
      <c r="C6451" s="26"/>
      <c r="D6451" s="48"/>
      <c r="E6451" s="30"/>
      <c r="F6451" s="30"/>
      <c r="G6451" s="30"/>
    </row>
    <row r="6452" spans="2:7" x14ac:dyDescent="0.35">
      <c r="B6452" s="28"/>
      <c r="C6452" s="26"/>
      <c r="D6452" s="48"/>
      <c r="E6452" s="30"/>
      <c r="F6452" s="30"/>
      <c r="G6452" s="30"/>
    </row>
    <row r="6453" spans="2:7" x14ac:dyDescent="0.35">
      <c r="B6453" s="28"/>
      <c r="C6453" s="26"/>
      <c r="D6453" s="48"/>
      <c r="E6453" s="30"/>
      <c r="F6453" s="30"/>
      <c r="G6453" s="30"/>
    </row>
    <row r="6454" spans="2:7" x14ac:dyDescent="0.35">
      <c r="B6454" s="28"/>
      <c r="C6454" s="26"/>
      <c r="D6454" s="48"/>
      <c r="E6454" s="30"/>
      <c r="F6454" s="30"/>
      <c r="G6454" s="30"/>
    </row>
    <row r="6455" spans="2:7" x14ac:dyDescent="0.35">
      <c r="B6455" s="28"/>
      <c r="C6455" s="26"/>
      <c r="D6455" s="48"/>
      <c r="E6455" s="30"/>
      <c r="F6455" s="30"/>
      <c r="G6455" s="30"/>
    </row>
    <row r="6456" spans="2:7" x14ac:dyDescent="0.35">
      <c r="B6456" s="28"/>
      <c r="C6456" s="26"/>
      <c r="D6456" s="48"/>
      <c r="E6456" s="30"/>
      <c r="F6456" s="30"/>
      <c r="G6456" s="30"/>
    </row>
    <row r="6457" spans="2:7" x14ac:dyDescent="0.35">
      <c r="B6457" s="28"/>
      <c r="C6457" s="26"/>
      <c r="D6457" s="48"/>
      <c r="E6457" s="30"/>
      <c r="F6457" s="30"/>
      <c r="G6457" s="30"/>
    </row>
    <row r="6458" spans="2:7" x14ac:dyDescent="0.35">
      <c r="B6458" s="28"/>
      <c r="C6458" s="26"/>
      <c r="D6458" s="48"/>
      <c r="E6458" s="30"/>
      <c r="F6458" s="30"/>
      <c r="G6458" s="30"/>
    </row>
    <row r="6459" spans="2:7" x14ac:dyDescent="0.35">
      <c r="B6459" s="28"/>
      <c r="C6459" s="26"/>
      <c r="D6459" s="48"/>
      <c r="E6459" s="30"/>
      <c r="F6459" s="30"/>
      <c r="G6459" s="30"/>
    </row>
    <row r="6460" spans="2:7" x14ac:dyDescent="0.35">
      <c r="B6460" s="28"/>
      <c r="C6460" s="26"/>
      <c r="D6460" s="48"/>
      <c r="E6460" s="30"/>
      <c r="F6460" s="30"/>
      <c r="G6460" s="30"/>
    </row>
    <row r="6461" spans="2:7" x14ac:dyDescent="0.35">
      <c r="B6461" s="28"/>
      <c r="C6461" s="26"/>
      <c r="D6461" s="48"/>
      <c r="E6461" s="30"/>
      <c r="F6461" s="30"/>
      <c r="G6461" s="30"/>
    </row>
    <row r="6462" spans="2:7" x14ac:dyDescent="0.35">
      <c r="B6462" s="28"/>
      <c r="C6462" s="26"/>
      <c r="D6462" s="48"/>
      <c r="E6462" s="30"/>
      <c r="F6462" s="30"/>
      <c r="G6462" s="30"/>
    </row>
    <row r="6463" spans="2:7" x14ac:dyDescent="0.35">
      <c r="B6463" s="28"/>
      <c r="C6463" s="26"/>
      <c r="D6463" s="48"/>
      <c r="E6463" s="30"/>
      <c r="F6463" s="30"/>
      <c r="G6463" s="30"/>
    </row>
    <row r="6464" spans="2:7" x14ac:dyDescent="0.35">
      <c r="B6464" s="28"/>
      <c r="C6464" s="26"/>
      <c r="D6464" s="48"/>
      <c r="E6464" s="30"/>
      <c r="F6464" s="30"/>
      <c r="G6464" s="30"/>
    </row>
    <row r="6465" spans="2:7" x14ac:dyDescent="0.35">
      <c r="B6465" s="28"/>
      <c r="C6465" s="26"/>
      <c r="D6465" s="48"/>
      <c r="E6465" s="30"/>
      <c r="F6465" s="30"/>
      <c r="G6465" s="30"/>
    </row>
    <row r="6466" spans="2:7" x14ac:dyDescent="0.35">
      <c r="B6466" s="28"/>
      <c r="C6466" s="26"/>
      <c r="D6466" s="48"/>
      <c r="E6466" s="30"/>
      <c r="F6466" s="30"/>
      <c r="G6466" s="30"/>
    </row>
    <row r="6467" spans="2:7" x14ac:dyDescent="0.35">
      <c r="B6467" s="28"/>
      <c r="C6467" s="26"/>
      <c r="D6467" s="48"/>
      <c r="E6467" s="30"/>
      <c r="F6467" s="30"/>
      <c r="G6467" s="30"/>
    </row>
    <row r="6468" spans="2:7" x14ac:dyDescent="0.35">
      <c r="B6468" s="28"/>
      <c r="C6468" s="26"/>
      <c r="D6468" s="48"/>
      <c r="E6468" s="30"/>
      <c r="F6468" s="30"/>
      <c r="G6468" s="30"/>
    </row>
    <row r="6469" spans="2:7" x14ac:dyDescent="0.35">
      <c r="B6469" s="28"/>
      <c r="C6469" s="26"/>
      <c r="D6469" s="48"/>
      <c r="E6469" s="30"/>
      <c r="F6469" s="30"/>
      <c r="G6469" s="30"/>
    </row>
    <row r="6470" spans="2:7" x14ac:dyDescent="0.35">
      <c r="B6470" s="28"/>
      <c r="C6470" s="26"/>
      <c r="D6470" s="48"/>
      <c r="E6470" s="30"/>
      <c r="F6470" s="30"/>
      <c r="G6470" s="30"/>
    </row>
    <row r="6471" spans="2:7" x14ac:dyDescent="0.35">
      <c r="B6471" s="28"/>
      <c r="C6471" s="26"/>
      <c r="D6471" s="48"/>
      <c r="E6471" s="30"/>
      <c r="F6471" s="30"/>
      <c r="G6471" s="30"/>
    </row>
    <row r="6472" spans="2:7" x14ac:dyDescent="0.35">
      <c r="B6472" s="28"/>
      <c r="C6472" s="26"/>
      <c r="D6472" s="48"/>
      <c r="E6472" s="30"/>
      <c r="F6472" s="30"/>
      <c r="G6472" s="30"/>
    </row>
    <row r="6473" spans="2:7" x14ac:dyDescent="0.35">
      <c r="B6473" s="28"/>
      <c r="C6473" s="26"/>
      <c r="D6473" s="48"/>
      <c r="E6473" s="30"/>
      <c r="F6473" s="30"/>
      <c r="G6473" s="30"/>
    </row>
    <row r="6474" spans="2:7" x14ac:dyDescent="0.35">
      <c r="B6474" s="28"/>
      <c r="C6474" s="26"/>
      <c r="D6474" s="48"/>
      <c r="E6474" s="30"/>
      <c r="F6474" s="30"/>
      <c r="G6474" s="30"/>
    </row>
    <row r="6475" spans="2:7" x14ac:dyDescent="0.35">
      <c r="B6475" s="28"/>
      <c r="C6475" s="26"/>
      <c r="D6475" s="48"/>
      <c r="E6475" s="30"/>
      <c r="F6475" s="30"/>
      <c r="G6475" s="30"/>
    </row>
    <row r="6476" spans="2:7" x14ac:dyDescent="0.35">
      <c r="B6476" s="28"/>
      <c r="C6476" s="26"/>
      <c r="D6476" s="48"/>
      <c r="E6476" s="30"/>
      <c r="F6476" s="30"/>
      <c r="G6476" s="30"/>
    </row>
    <row r="6477" spans="2:7" x14ac:dyDescent="0.35">
      <c r="B6477" s="28"/>
      <c r="C6477" s="26"/>
      <c r="D6477" s="48"/>
      <c r="E6477" s="30"/>
      <c r="F6477" s="30"/>
      <c r="G6477" s="30"/>
    </row>
    <row r="6478" spans="2:7" x14ac:dyDescent="0.35">
      <c r="B6478" s="28"/>
      <c r="C6478" s="26"/>
      <c r="D6478" s="48"/>
      <c r="E6478" s="30"/>
      <c r="F6478" s="30"/>
      <c r="G6478" s="30"/>
    </row>
    <row r="6479" spans="2:7" x14ac:dyDescent="0.35">
      <c r="B6479" s="28"/>
      <c r="C6479" s="26"/>
      <c r="D6479" s="48"/>
      <c r="E6479" s="30"/>
      <c r="F6479" s="30"/>
      <c r="G6479" s="30"/>
    </row>
    <row r="6480" spans="2:7" x14ac:dyDescent="0.35">
      <c r="B6480" s="28"/>
      <c r="C6480" s="26"/>
      <c r="D6480" s="48"/>
      <c r="E6480" s="30"/>
      <c r="F6480" s="30"/>
      <c r="G6480" s="30"/>
    </row>
    <row r="6481" spans="2:7" x14ac:dyDescent="0.35">
      <c r="B6481" s="28"/>
      <c r="C6481" s="26"/>
      <c r="D6481" s="48"/>
      <c r="E6481" s="30"/>
      <c r="F6481" s="30"/>
      <c r="G6481" s="30"/>
    </row>
    <row r="6482" spans="2:7" x14ac:dyDescent="0.35">
      <c r="B6482" s="28"/>
      <c r="C6482" s="26"/>
      <c r="D6482" s="48"/>
      <c r="E6482" s="30"/>
      <c r="F6482" s="30"/>
      <c r="G6482" s="30"/>
    </row>
    <row r="6483" spans="2:7" x14ac:dyDescent="0.35">
      <c r="B6483" s="28"/>
      <c r="C6483" s="26"/>
      <c r="D6483" s="48"/>
      <c r="E6483" s="30"/>
      <c r="F6483" s="30"/>
      <c r="G6483" s="30"/>
    </row>
    <row r="6484" spans="2:7" x14ac:dyDescent="0.35">
      <c r="B6484" s="28"/>
      <c r="C6484" s="26"/>
      <c r="D6484" s="48"/>
      <c r="E6484" s="30"/>
      <c r="F6484" s="30"/>
      <c r="G6484" s="30"/>
    </row>
    <row r="6485" spans="2:7" x14ac:dyDescent="0.35">
      <c r="B6485" s="28"/>
      <c r="C6485" s="26"/>
      <c r="D6485" s="48"/>
      <c r="E6485" s="30"/>
      <c r="F6485" s="30"/>
      <c r="G6485" s="30"/>
    </row>
    <row r="6486" spans="2:7" x14ac:dyDescent="0.35">
      <c r="B6486" s="28"/>
      <c r="C6486" s="26"/>
      <c r="D6486" s="48"/>
      <c r="E6486" s="30"/>
      <c r="F6486" s="30"/>
      <c r="G6486" s="30"/>
    </row>
    <row r="6487" spans="2:7" x14ac:dyDescent="0.35">
      <c r="B6487" s="28"/>
      <c r="C6487" s="26"/>
      <c r="D6487" s="48"/>
      <c r="E6487" s="30"/>
      <c r="F6487" s="30"/>
      <c r="G6487" s="30"/>
    </row>
    <row r="6488" spans="2:7" x14ac:dyDescent="0.35">
      <c r="B6488" s="28"/>
      <c r="C6488" s="26"/>
      <c r="D6488" s="48"/>
      <c r="E6488" s="30"/>
      <c r="F6488" s="30"/>
      <c r="G6488" s="30"/>
    </row>
    <row r="6489" spans="2:7" x14ac:dyDescent="0.35">
      <c r="B6489" s="28"/>
      <c r="C6489" s="26"/>
      <c r="D6489" s="48"/>
      <c r="E6489" s="30"/>
      <c r="F6489" s="30"/>
      <c r="G6489" s="30"/>
    </row>
    <row r="6490" spans="2:7" x14ac:dyDescent="0.35">
      <c r="B6490" s="28"/>
      <c r="C6490" s="26"/>
      <c r="D6490" s="48"/>
      <c r="E6490" s="30"/>
      <c r="F6490" s="30"/>
      <c r="G6490" s="30"/>
    </row>
    <row r="6491" spans="2:7" x14ac:dyDescent="0.35">
      <c r="B6491" s="28"/>
      <c r="C6491" s="26"/>
      <c r="D6491" s="48"/>
      <c r="E6491" s="30"/>
      <c r="F6491" s="30"/>
      <c r="G6491" s="30"/>
    </row>
    <row r="6492" spans="2:7" x14ac:dyDescent="0.35">
      <c r="B6492" s="28"/>
      <c r="C6492" s="26"/>
      <c r="D6492" s="48"/>
      <c r="E6492" s="30"/>
      <c r="F6492" s="30"/>
      <c r="G6492" s="30"/>
    </row>
    <row r="6493" spans="2:7" x14ac:dyDescent="0.35">
      <c r="B6493" s="28"/>
      <c r="C6493" s="26"/>
      <c r="D6493" s="48"/>
      <c r="E6493" s="30"/>
      <c r="F6493" s="30"/>
      <c r="G6493" s="30"/>
    </row>
    <row r="6494" spans="2:7" x14ac:dyDescent="0.35">
      <c r="B6494" s="28"/>
      <c r="C6494" s="26"/>
      <c r="D6494" s="48"/>
      <c r="E6494" s="30"/>
      <c r="F6494" s="30"/>
      <c r="G6494" s="30"/>
    </row>
    <row r="6495" spans="2:7" x14ac:dyDescent="0.35">
      <c r="B6495" s="28"/>
      <c r="C6495" s="26"/>
      <c r="D6495" s="48"/>
      <c r="E6495" s="30"/>
      <c r="F6495" s="30"/>
      <c r="G6495" s="30"/>
    </row>
    <row r="6496" spans="2:7" x14ac:dyDescent="0.35">
      <c r="B6496" s="28"/>
      <c r="C6496" s="26"/>
      <c r="D6496" s="48"/>
      <c r="E6496" s="30"/>
      <c r="F6496" s="30"/>
      <c r="G6496" s="30"/>
    </row>
    <row r="6497" spans="2:7" x14ac:dyDescent="0.35">
      <c r="B6497" s="28"/>
      <c r="C6497" s="26"/>
      <c r="D6497" s="48"/>
      <c r="E6497" s="30"/>
      <c r="F6497" s="30"/>
      <c r="G6497" s="30"/>
    </row>
    <row r="6498" spans="2:7" x14ac:dyDescent="0.35">
      <c r="B6498" s="28"/>
      <c r="C6498" s="26"/>
      <c r="D6498" s="48"/>
      <c r="E6498" s="30"/>
      <c r="F6498" s="30"/>
      <c r="G6498" s="30"/>
    </row>
    <row r="6499" spans="2:7" x14ac:dyDescent="0.35">
      <c r="B6499" s="28"/>
      <c r="C6499" s="26"/>
      <c r="D6499" s="48"/>
      <c r="E6499" s="30"/>
      <c r="F6499" s="30"/>
      <c r="G6499" s="30"/>
    </row>
    <row r="6500" spans="2:7" x14ac:dyDescent="0.35">
      <c r="B6500" s="28"/>
      <c r="C6500" s="26"/>
      <c r="D6500" s="48"/>
      <c r="E6500" s="30"/>
      <c r="F6500" s="30"/>
      <c r="G6500" s="30"/>
    </row>
    <row r="6501" spans="2:7" x14ac:dyDescent="0.35">
      <c r="B6501" s="28"/>
      <c r="C6501" s="26"/>
      <c r="D6501" s="48"/>
      <c r="E6501" s="30"/>
      <c r="F6501" s="30"/>
      <c r="G6501" s="30"/>
    </row>
    <row r="6502" spans="2:7" x14ac:dyDescent="0.35">
      <c r="B6502" s="28"/>
      <c r="C6502" s="26"/>
      <c r="D6502" s="48"/>
      <c r="E6502" s="30"/>
      <c r="F6502" s="30"/>
      <c r="G6502" s="30"/>
    </row>
    <row r="6503" spans="2:7" x14ac:dyDescent="0.35">
      <c r="B6503" s="28"/>
      <c r="C6503" s="26"/>
      <c r="D6503" s="48"/>
      <c r="E6503" s="30"/>
      <c r="F6503" s="30"/>
      <c r="G6503" s="30"/>
    </row>
    <row r="6504" spans="2:7" x14ac:dyDescent="0.35">
      <c r="B6504" s="28"/>
      <c r="C6504" s="26"/>
      <c r="D6504" s="48"/>
      <c r="E6504" s="30"/>
      <c r="F6504" s="30"/>
      <c r="G6504" s="30"/>
    </row>
    <row r="6505" spans="2:7" x14ac:dyDescent="0.35">
      <c r="B6505" s="28"/>
      <c r="C6505" s="26"/>
      <c r="D6505" s="48"/>
      <c r="E6505" s="30"/>
      <c r="F6505" s="30"/>
      <c r="G6505" s="30"/>
    </row>
    <row r="6506" spans="2:7" x14ac:dyDescent="0.35">
      <c r="B6506" s="28"/>
      <c r="C6506" s="26"/>
      <c r="D6506" s="48"/>
      <c r="E6506" s="30"/>
      <c r="F6506" s="30"/>
      <c r="G6506" s="30"/>
    </row>
    <row r="6507" spans="2:7" x14ac:dyDescent="0.35">
      <c r="B6507" s="28"/>
      <c r="C6507" s="26"/>
      <c r="D6507" s="48"/>
      <c r="E6507" s="30"/>
      <c r="F6507" s="30"/>
      <c r="G6507" s="30"/>
    </row>
    <row r="6508" spans="2:7" x14ac:dyDescent="0.35">
      <c r="B6508" s="28"/>
      <c r="C6508" s="26"/>
      <c r="D6508" s="48"/>
      <c r="E6508" s="30"/>
      <c r="F6508" s="30"/>
      <c r="G6508" s="30"/>
    </row>
    <row r="6509" spans="2:7" x14ac:dyDescent="0.35">
      <c r="B6509" s="28"/>
      <c r="C6509" s="26"/>
      <c r="D6509" s="48"/>
      <c r="E6509" s="30"/>
      <c r="F6509" s="30"/>
      <c r="G6509" s="30"/>
    </row>
    <row r="6510" spans="2:7" x14ac:dyDescent="0.35">
      <c r="B6510" s="28"/>
      <c r="C6510" s="26"/>
      <c r="D6510" s="48"/>
      <c r="E6510" s="30"/>
      <c r="F6510" s="30"/>
      <c r="G6510" s="30"/>
    </row>
    <row r="6511" spans="2:7" x14ac:dyDescent="0.35">
      <c r="B6511" s="28"/>
      <c r="C6511" s="26"/>
      <c r="D6511" s="48"/>
      <c r="E6511" s="30"/>
      <c r="F6511" s="30"/>
      <c r="G6511" s="30"/>
    </row>
    <row r="6512" spans="2:7" x14ac:dyDescent="0.35">
      <c r="B6512" s="28"/>
      <c r="C6512" s="26"/>
      <c r="D6512" s="48"/>
      <c r="E6512" s="30"/>
      <c r="F6512" s="30"/>
      <c r="G6512" s="30"/>
    </row>
    <row r="6513" spans="2:7" x14ac:dyDescent="0.35">
      <c r="B6513" s="28"/>
      <c r="C6513" s="26"/>
      <c r="D6513" s="48"/>
      <c r="E6513" s="30"/>
      <c r="F6513" s="30"/>
      <c r="G6513" s="30"/>
    </row>
    <row r="6514" spans="2:7" x14ac:dyDescent="0.35">
      <c r="B6514" s="28"/>
      <c r="C6514" s="26"/>
      <c r="D6514" s="48"/>
      <c r="E6514" s="30"/>
      <c r="F6514" s="30"/>
      <c r="G6514" s="30"/>
    </row>
    <row r="6515" spans="2:7" x14ac:dyDescent="0.35">
      <c r="B6515" s="28"/>
      <c r="C6515" s="26"/>
      <c r="D6515" s="48"/>
      <c r="E6515" s="30"/>
      <c r="F6515" s="30"/>
      <c r="G6515" s="30"/>
    </row>
    <row r="6516" spans="2:7" x14ac:dyDescent="0.35">
      <c r="B6516" s="28"/>
      <c r="C6516" s="26"/>
      <c r="D6516" s="48"/>
      <c r="E6516" s="30"/>
      <c r="F6516" s="30"/>
      <c r="G6516" s="30"/>
    </row>
    <row r="6517" spans="2:7" x14ac:dyDescent="0.35">
      <c r="B6517" s="28"/>
      <c r="C6517" s="26"/>
      <c r="D6517" s="48"/>
      <c r="E6517" s="30"/>
      <c r="F6517" s="30"/>
      <c r="G6517" s="30"/>
    </row>
    <row r="6518" spans="2:7" x14ac:dyDescent="0.35">
      <c r="B6518" s="28"/>
      <c r="C6518" s="26"/>
      <c r="D6518" s="48"/>
      <c r="E6518" s="30"/>
      <c r="F6518" s="30"/>
      <c r="G6518" s="30"/>
    </row>
    <row r="6519" spans="2:7" x14ac:dyDescent="0.35">
      <c r="B6519" s="28"/>
      <c r="C6519" s="26"/>
      <c r="D6519" s="48"/>
      <c r="E6519" s="30"/>
      <c r="F6519" s="30"/>
      <c r="G6519" s="30"/>
    </row>
    <row r="6520" spans="2:7" x14ac:dyDescent="0.35">
      <c r="B6520" s="28"/>
      <c r="C6520" s="26"/>
      <c r="D6520" s="48"/>
      <c r="E6520" s="30"/>
      <c r="F6520" s="30"/>
      <c r="G6520" s="30"/>
    </row>
    <row r="6521" spans="2:7" x14ac:dyDescent="0.35">
      <c r="B6521" s="28"/>
      <c r="C6521" s="26"/>
      <c r="D6521" s="48"/>
      <c r="E6521" s="30"/>
      <c r="F6521" s="30"/>
      <c r="G6521" s="30"/>
    </row>
    <row r="6522" spans="2:7" x14ac:dyDescent="0.35">
      <c r="B6522" s="28"/>
      <c r="C6522" s="26"/>
      <c r="D6522" s="48"/>
      <c r="E6522" s="30"/>
      <c r="F6522" s="30"/>
      <c r="G6522" s="30"/>
    </row>
    <row r="6523" spans="2:7" x14ac:dyDescent="0.35">
      <c r="B6523" s="28"/>
      <c r="C6523" s="26"/>
      <c r="D6523" s="48"/>
      <c r="E6523" s="30"/>
      <c r="F6523" s="30"/>
      <c r="G6523" s="30"/>
    </row>
    <row r="6524" spans="2:7" x14ac:dyDescent="0.35">
      <c r="B6524" s="28"/>
      <c r="C6524" s="26"/>
      <c r="D6524" s="48"/>
      <c r="E6524" s="30"/>
      <c r="F6524" s="30"/>
      <c r="G6524" s="30"/>
    </row>
    <row r="6525" spans="2:7" x14ac:dyDescent="0.35">
      <c r="B6525" s="28"/>
      <c r="C6525" s="26"/>
      <c r="D6525" s="48"/>
      <c r="E6525" s="30"/>
      <c r="F6525" s="30"/>
      <c r="G6525" s="30"/>
    </row>
    <row r="6526" spans="2:7" x14ac:dyDescent="0.35">
      <c r="B6526" s="28"/>
      <c r="C6526" s="26"/>
      <c r="D6526" s="48"/>
      <c r="E6526" s="30"/>
      <c r="F6526" s="30"/>
      <c r="G6526" s="30"/>
    </row>
    <row r="6527" spans="2:7" x14ac:dyDescent="0.35">
      <c r="B6527" s="28"/>
      <c r="C6527" s="26"/>
      <c r="D6527" s="48"/>
      <c r="E6527" s="30"/>
      <c r="F6527" s="30"/>
      <c r="G6527" s="30"/>
    </row>
    <row r="6528" spans="2:7" x14ac:dyDescent="0.35">
      <c r="B6528" s="28"/>
      <c r="C6528" s="26"/>
      <c r="D6528" s="48"/>
      <c r="E6528" s="30"/>
      <c r="F6528" s="30"/>
      <c r="G6528" s="30"/>
    </row>
    <row r="6529" spans="2:7" x14ac:dyDescent="0.35">
      <c r="B6529" s="28"/>
      <c r="C6529" s="26"/>
      <c r="D6529" s="48"/>
      <c r="E6529" s="30"/>
      <c r="F6529" s="30"/>
      <c r="G6529" s="30"/>
    </row>
    <row r="6530" spans="2:7" x14ac:dyDescent="0.35">
      <c r="B6530" s="28"/>
      <c r="C6530" s="26"/>
      <c r="D6530" s="48"/>
      <c r="E6530" s="30"/>
      <c r="F6530" s="30"/>
      <c r="G6530" s="30"/>
    </row>
    <row r="6531" spans="2:7" x14ac:dyDescent="0.35">
      <c r="B6531" s="28"/>
      <c r="C6531" s="26"/>
      <c r="D6531" s="48"/>
      <c r="E6531" s="30"/>
      <c r="F6531" s="30"/>
      <c r="G6531" s="30"/>
    </row>
    <row r="6532" spans="2:7" x14ac:dyDescent="0.35">
      <c r="B6532" s="28"/>
      <c r="C6532" s="26"/>
      <c r="D6532" s="48"/>
      <c r="E6532" s="30"/>
      <c r="F6532" s="30"/>
      <c r="G6532" s="30"/>
    </row>
    <row r="6533" spans="2:7" x14ac:dyDescent="0.35">
      <c r="B6533" s="28"/>
      <c r="C6533" s="26"/>
      <c r="D6533" s="48"/>
      <c r="E6533" s="30"/>
      <c r="F6533" s="30"/>
      <c r="G6533" s="30"/>
    </row>
    <row r="6534" spans="2:7" x14ac:dyDescent="0.35">
      <c r="B6534" s="28"/>
      <c r="C6534" s="26"/>
      <c r="D6534" s="48"/>
      <c r="E6534" s="30"/>
      <c r="F6534" s="30"/>
      <c r="G6534" s="30"/>
    </row>
    <row r="6535" spans="2:7" x14ac:dyDescent="0.35">
      <c r="B6535" s="28"/>
      <c r="C6535" s="26"/>
      <c r="D6535" s="48"/>
      <c r="E6535" s="30"/>
      <c r="F6535" s="30"/>
      <c r="G6535" s="30"/>
    </row>
    <row r="6536" spans="2:7" x14ac:dyDescent="0.35">
      <c r="B6536" s="28"/>
      <c r="C6536" s="26"/>
      <c r="D6536" s="48"/>
      <c r="E6536" s="30"/>
      <c r="F6536" s="30"/>
      <c r="G6536" s="30"/>
    </row>
    <row r="6537" spans="2:7" x14ac:dyDescent="0.35">
      <c r="B6537" s="28"/>
      <c r="C6537" s="26"/>
      <c r="D6537" s="48"/>
      <c r="E6537" s="30"/>
      <c r="F6537" s="30"/>
      <c r="G6537" s="30"/>
    </row>
    <row r="6538" spans="2:7" x14ac:dyDescent="0.35">
      <c r="B6538" s="28"/>
      <c r="C6538" s="26"/>
      <c r="D6538" s="48"/>
      <c r="E6538" s="30"/>
      <c r="F6538" s="30"/>
      <c r="G6538" s="30"/>
    </row>
    <row r="6539" spans="2:7" x14ac:dyDescent="0.35">
      <c r="B6539" s="28"/>
      <c r="C6539" s="26"/>
      <c r="D6539" s="48"/>
      <c r="E6539" s="30"/>
      <c r="F6539" s="30"/>
      <c r="G6539" s="30"/>
    </row>
    <row r="6540" spans="2:7" x14ac:dyDescent="0.35">
      <c r="B6540" s="28"/>
      <c r="C6540" s="26"/>
      <c r="D6540" s="48"/>
      <c r="E6540" s="30"/>
      <c r="F6540" s="30"/>
      <c r="G6540" s="30"/>
    </row>
    <row r="6541" spans="2:7" x14ac:dyDescent="0.35">
      <c r="B6541" s="28"/>
      <c r="C6541" s="26"/>
      <c r="D6541" s="48"/>
      <c r="E6541" s="30"/>
      <c r="F6541" s="30"/>
      <c r="G6541" s="30"/>
    </row>
    <row r="6542" spans="2:7" x14ac:dyDescent="0.35">
      <c r="B6542" s="28"/>
      <c r="C6542" s="26"/>
      <c r="D6542" s="48"/>
      <c r="E6542" s="30"/>
      <c r="F6542" s="30"/>
      <c r="G6542" s="30"/>
    </row>
    <row r="6543" spans="2:7" x14ac:dyDescent="0.35">
      <c r="B6543" s="28"/>
      <c r="C6543" s="26"/>
      <c r="D6543" s="48"/>
      <c r="E6543" s="30"/>
      <c r="F6543" s="30"/>
      <c r="G6543" s="30"/>
    </row>
    <row r="6544" spans="2:7" x14ac:dyDescent="0.35">
      <c r="B6544" s="28"/>
      <c r="C6544" s="26"/>
      <c r="D6544" s="48"/>
      <c r="E6544" s="30"/>
      <c r="F6544" s="30"/>
      <c r="G6544" s="30"/>
    </row>
    <row r="6545" spans="2:7" x14ac:dyDescent="0.35">
      <c r="B6545" s="28"/>
      <c r="C6545" s="26"/>
      <c r="D6545" s="48"/>
      <c r="E6545" s="30"/>
      <c r="F6545" s="30"/>
      <c r="G6545" s="30"/>
    </row>
    <row r="6546" spans="2:7" x14ac:dyDescent="0.35">
      <c r="B6546" s="28"/>
      <c r="C6546" s="26"/>
      <c r="D6546" s="48"/>
      <c r="E6546" s="30"/>
      <c r="F6546" s="30"/>
      <c r="G6546" s="30"/>
    </row>
    <row r="6547" spans="2:7" x14ac:dyDescent="0.35">
      <c r="B6547" s="28"/>
      <c r="C6547" s="26"/>
      <c r="D6547" s="48"/>
      <c r="E6547" s="30"/>
      <c r="F6547" s="30"/>
      <c r="G6547" s="30"/>
    </row>
    <row r="6548" spans="2:7" x14ac:dyDescent="0.35">
      <c r="B6548" s="28"/>
      <c r="C6548" s="26"/>
      <c r="D6548" s="48"/>
      <c r="E6548" s="30"/>
      <c r="F6548" s="30"/>
      <c r="G6548" s="30"/>
    </row>
    <row r="6549" spans="2:7" x14ac:dyDescent="0.35">
      <c r="B6549" s="28"/>
      <c r="C6549" s="26"/>
      <c r="D6549" s="48"/>
      <c r="E6549" s="30"/>
      <c r="F6549" s="30"/>
      <c r="G6549" s="30"/>
    </row>
    <row r="6550" spans="2:7" x14ac:dyDescent="0.35">
      <c r="B6550" s="28"/>
      <c r="C6550" s="26"/>
      <c r="D6550" s="48"/>
      <c r="E6550" s="30"/>
      <c r="F6550" s="30"/>
      <c r="G6550" s="30"/>
    </row>
    <row r="6551" spans="2:7" x14ac:dyDescent="0.35">
      <c r="B6551" s="28"/>
      <c r="C6551" s="26"/>
      <c r="D6551" s="48"/>
      <c r="E6551" s="30"/>
      <c r="F6551" s="30"/>
      <c r="G6551" s="30"/>
    </row>
    <row r="6552" spans="2:7" x14ac:dyDescent="0.35">
      <c r="B6552" s="28"/>
      <c r="C6552" s="26"/>
      <c r="D6552" s="48"/>
      <c r="E6552" s="30"/>
      <c r="F6552" s="30"/>
      <c r="G6552" s="30"/>
    </row>
    <row r="6553" spans="2:7" x14ac:dyDescent="0.35">
      <c r="B6553" s="28"/>
      <c r="C6553" s="26"/>
      <c r="D6553" s="48"/>
      <c r="E6553" s="30"/>
      <c r="F6553" s="30"/>
      <c r="G6553" s="30"/>
    </row>
    <row r="6554" spans="2:7" x14ac:dyDescent="0.35">
      <c r="B6554" s="28"/>
      <c r="C6554" s="26"/>
      <c r="D6554" s="48"/>
      <c r="E6554" s="30"/>
      <c r="F6554" s="30"/>
      <c r="G6554" s="30"/>
    </row>
    <row r="6555" spans="2:7" x14ac:dyDescent="0.35">
      <c r="B6555" s="28"/>
      <c r="C6555" s="26"/>
      <c r="D6555" s="48"/>
      <c r="E6555" s="30"/>
      <c r="F6555" s="30"/>
      <c r="G6555" s="30"/>
    </row>
    <row r="6556" spans="2:7" x14ac:dyDescent="0.35">
      <c r="B6556" s="28"/>
      <c r="C6556" s="26"/>
      <c r="D6556" s="48"/>
      <c r="E6556" s="30"/>
      <c r="F6556" s="30"/>
      <c r="G6556" s="30"/>
    </row>
    <row r="6557" spans="2:7" x14ac:dyDescent="0.35">
      <c r="B6557" s="28"/>
      <c r="C6557" s="26"/>
      <c r="D6557" s="48"/>
      <c r="E6557" s="30"/>
      <c r="F6557" s="30"/>
      <c r="G6557" s="30"/>
    </row>
    <row r="6558" spans="2:7" x14ac:dyDescent="0.35">
      <c r="B6558" s="28"/>
      <c r="C6558" s="26"/>
      <c r="D6558" s="48"/>
      <c r="E6558" s="30"/>
      <c r="F6558" s="30"/>
      <c r="G6558" s="30"/>
    </row>
    <row r="6559" spans="2:7" x14ac:dyDescent="0.35">
      <c r="B6559" s="28"/>
      <c r="C6559" s="26"/>
      <c r="D6559" s="48"/>
      <c r="E6559" s="30"/>
      <c r="F6559" s="30"/>
      <c r="G6559" s="30"/>
    </row>
    <row r="6560" spans="2:7" x14ac:dyDescent="0.35">
      <c r="B6560" s="28"/>
      <c r="C6560" s="26"/>
      <c r="D6560" s="48"/>
      <c r="E6560" s="30"/>
      <c r="F6560" s="30"/>
      <c r="G6560" s="30"/>
    </row>
    <row r="6561" spans="2:7" x14ac:dyDescent="0.35">
      <c r="B6561" s="28"/>
      <c r="C6561" s="26"/>
      <c r="D6561" s="48"/>
      <c r="E6561" s="30"/>
      <c r="F6561" s="30"/>
      <c r="G6561" s="30"/>
    </row>
    <row r="6562" spans="2:7" x14ac:dyDescent="0.35">
      <c r="B6562" s="28"/>
      <c r="C6562" s="26"/>
      <c r="D6562" s="48"/>
      <c r="E6562" s="30"/>
      <c r="F6562" s="30"/>
      <c r="G6562" s="30"/>
    </row>
    <row r="6563" spans="2:7" x14ac:dyDescent="0.35">
      <c r="B6563" s="28"/>
      <c r="C6563" s="26"/>
      <c r="D6563" s="48"/>
      <c r="E6563" s="30"/>
      <c r="F6563" s="30"/>
      <c r="G6563" s="30"/>
    </row>
    <row r="6564" spans="2:7" x14ac:dyDescent="0.35">
      <c r="B6564" s="28"/>
      <c r="C6564" s="26"/>
      <c r="D6564" s="48"/>
      <c r="E6564" s="30"/>
      <c r="F6564" s="30"/>
      <c r="G6564" s="30"/>
    </row>
    <row r="6565" spans="2:7" x14ac:dyDescent="0.35">
      <c r="B6565" s="28"/>
      <c r="C6565" s="26"/>
      <c r="D6565" s="48"/>
      <c r="E6565" s="30"/>
      <c r="F6565" s="30"/>
      <c r="G6565" s="30"/>
    </row>
    <row r="6566" spans="2:7" x14ac:dyDescent="0.35">
      <c r="B6566" s="28"/>
      <c r="C6566" s="26"/>
      <c r="D6566" s="48"/>
      <c r="E6566" s="30"/>
      <c r="F6566" s="30"/>
      <c r="G6566" s="30"/>
    </row>
    <row r="6567" spans="2:7" x14ac:dyDescent="0.35">
      <c r="B6567" s="28"/>
      <c r="C6567" s="26"/>
      <c r="D6567" s="48"/>
      <c r="E6567" s="30"/>
      <c r="F6567" s="30"/>
      <c r="G6567" s="30"/>
    </row>
    <row r="6568" spans="2:7" x14ac:dyDescent="0.35">
      <c r="B6568" s="28"/>
      <c r="C6568" s="26"/>
      <c r="D6568" s="48"/>
      <c r="E6568" s="30"/>
      <c r="F6568" s="30"/>
      <c r="G6568" s="30"/>
    </row>
    <row r="6569" spans="2:7" x14ac:dyDescent="0.35">
      <c r="B6569" s="28"/>
      <c r="C6569" s="26"/>
      <c r="D6569" s="48"/>
      <c r="E6569" s="30"/>
      <c r="F6569" s="30"/>
      <c r="G6569" s="30"/>
    </row>
    <row r="6570" spans="2:7" x14ac:dyDescent="0.35">
      <c r="B6570" s="28"/>
      <c r="C6570" s="26"/>
      <c r="D6570" s="48"/>
      <c r="E6570" s="30"/>
      <c r="F6570" s="30"/>
      <c r="G6570" s="30"/>
    </row>
    <row r="6571" spans="2:7" x14ac:dyDescent="0.35">
      <c r="B6571" s="28"/>
      <c r="C6571" s="26"/>
      <c r="D6571" s="48"/>
      <c r="E6571" s="30"/>
      <c r="F6571" s="30"/>
      <c r="G6571" s="30"/>
    </row>
    <row r="6572" spans="2:7" x14ac:dyDescent="0.35">
      <c r="B6572" s="28"/>
      <c r="C6572" s="26"/>
      <c r="D6572" s="48"/>
      <c r="E6572" s="30"/>
      <c r="F6572" s="30"/>
      <c r="G6572" s="30"/>
    </row>
    <row r="6573" spans="2:7" x14ac:dyDescent="0.35">
      <c r="B6573" s="28"/>
      <c r="C6573" s="26"/>
      <c r="D6573" s="48"/>
      <c r="E6573" s="30"/>
      <c r="F6573" s="30"/>
      <c r="G6573" s="30"/>
    </row>
    <row r="6574" spans="2:7" x14ac:dyDescent="0.35">
      <c r="B6574" s="28"/>
      <c r="C6574" s="26"/>
      <c r="D6574" s="48"/>
      <c r="E6574" s="30"/>
      <c r="F6574" s="30"/>
      <c r="G6574" s="30"/>
    </row>
    <row r="6575" spans="2:7" x14ac:dyDescent="0.35">
      <c r="B6575" s="28"/>
      <c r="C6575" s="26"/>
      <c r="D6575" s="48"/>
      <c r="E6575" s="30"/>
      <c r="F6575" s="30"/>
      <c r="G6575" s="30"/>
    </row>
    <row r="6576" spans="2:7" x14ac:dyDescent="0.35">
      <c r="B6576" s="28"/>
      <c r="C6576" s="26"/>
      <c r="D6576" s="48"/>
      <c r="E6576" s="30"/>
      <c r="F6576" s="30"/>
      <c r="G6576" s="30"/>
    </row>
    <row r="6577" spans="2:7" x14ac:dyDescent="0.35">
      <c r="B6577" s="28"/>
      <c r="C6577" s="26"/>
      <c r="D6577" s="48"/>
      <c r="E6577" s="30"/>
      <c r="F6577" s="30"/>
      <c r="G6577" s="30"/>
    </row>
    <row r="6578" spans="2:7" x14ac:dyDescent="0.35">
      <c r="B6578" s="28"/>
      <c r="C6578" s="26"/>
      <c r="D6578" s="48"/>
      <c r="E6578" s="30"/>
      <c r="F6578" s="30"/>
      <c r="G6578" s="30"/>
    </row>
    <row r="6579" spans="2:7" x14ac:dyDescent="0.35">
      <c r="B6579" s="28"/>
      <c r="C6579" s="26"/>
      <c r="D6579" s="48"/>
      <c r="E6579" s="30"/>
      <c r="F6579" s="30"/>
      <c r="G6579" s="30"/>
    </row>
    <row r="6580" spans="2:7" x14ac:dyDescent="0.35">
      <c r="B6580" s="28"/>
      <c r="C6580" s="26"/>
      <c r="D6580" s="48"/>
      <c r="E6580" s="30"/>
      <c r="F6580" s="30"/>
      <c r="G6580" s="30"/>
    </row>
    <row r="6581" spans="2:7" x14ac:dyDescent="0.35">
      <c r="B6581" s="28"/>
      <c r="C6581" s="26"/>
      <c r="D6581" s="48"/>
      <c r="E6581" s="30"/>
      <c r="F6581" s="30"/>
      <c r="G6581" s="30"/>
    </row>
    <row r="6582" spans="2:7" x14ac:dyDescent="0.35">
      <c r="B6582" s="28"/>
      <c r="C6582" s="26"/>
      <c r="D6582" s="48"/>
      <c r="E6582" s="30"/>
      <c r="F6582" s="30"/>
      <c r="G6582" s="30"/>
    </row>
    <row r="6583" spans="2:7" x14ac:dyDescent="0.35">
      <c r="B6583" s="28"/>
      <c r="C6583" s="26"/>
      <c r="D6583" s="48"/>
      <c r="E6583" s="30"/>
      <c r="F6583" s="30"/>
      <c r="G6583" s="30"/>
    </row>
    <row r="6584" spans="2:7" x14ac:dyDescent="0.35">
      <c r="B6584" s="28"/>
      <c r="C6584" s="26"/>
      <c r="D6584" s="48"/>
      <c r="E6584" s="30"/>
      <c r="F6584" s="30"/>
      <c r="G6584" s="30"/>
    </row>
    <row r="6585" spans="2:7" x14ac:dyDescent="0.35">
      <c r="B6585" s="28"/>
      <c r="C6585" s="26"/>
      <c r="D6585" s="48"/>
      <c r="E6585" s="30"/>
      <c r="F6585" s="30"/>
      <c r="G6585" s="30"/>
    </row>
    <row r="6586" spans="2:7" x14ac:dyDescent="0.35">
      <c r="B6586" s="28"/>
      <c r="C6586" s="26"/>
      <c r="D6586" s="48"/>
      <c r="E6586" s="30"/>
      <c r="F6586" s="30"/>
      <c r="G6586" s="30"/>
    </row>
    <row r="6587" spans="2:7" x14ac:dyDescent="0.35">
      <c r="B6587" s="28"/>
      <c r="C6587" s="26"/>
      <c r="D6587" s="48"/>
      <c r="E6587" s="30"/>
      <c r="F6587" s="30"/>
      <c r="G6587" s="30"/>
    </row>
    <row r="6588" spans="2:7" x14ac:dyDescent="0.35">
      <c r="B6588" s="28"/>
      <c r="C6588" s="26"/>
      <c r="D6588" s="48"/>
      <c r="E6588" s="30"/>
      <c r="F6588" s="30"/>
      <c r="G6588" s="30"/>
    </row>
    <row r="6589" spans="2:7" x14ac:dyDescent="0.35">
      <c r="B6589" s="28"/>
      <c r="C6589" s="26"/>
      <c r="D6589" s="48"/>
      <c r="E6589" s="30"/>
      <c r="F6589" s="30"/>
      <c r="G6589" s="30"/>
    </row>
    <row r="6590" spans="2:7" x14ac:dyDescent="0.35">
      <c r="B6590" s="28"/>
      <c r="C6590" s="26"/>
      <c r="D6590" s="48"/>
      <c r="E6590" s="30"/>
      <c r="F6590" s="30"/>
      <c r="G6590" s="30"/>
    </row>
    <row r="6591" spans="2:7" x14ac:dyDescent="0.35">
      <c r="B6591" s="28"/>
      <c r="C6591" s="26"/>
      <c r="D6591" s="48"/>
      <c r="E6591" s="30"/>
      <c r="F6591" s="30"/>
      <c r="G6591" s="30"/>
    </row>
    <row r="6592" spans="2:7" x14ac:dyDescent="0.35">
      <c r="B6592" s="28"/>
      <c r="C6592" s="26"/>
      <c r="D6592" s="48"/>
      <c r="E6592" s="30"/>
      <c r="F6592" s="30"/>
      <c r="G6592" s="30"/>
    </row>
    <row r="6593" spans="2:7" x14ac:dyDescent="0.35">
      <c r="B6593" s="28"/>
      <c r="C6593" s="26"/>
      <c r="D6593" s="48"/>
      <c r="E6593" s="30"/>
      <c r="F6593" s="30"/>
      <c r="G6593" s="30"/>
    </row>
    <row r="6594" spans="2:7" x14ac:dyDescent="0.35">
      <c r="B6594" s="28"/>
      <c r="C6594" s="26"/>
      <c r="D6594" s="48"/>
      <c r="E6594" s="30"/>
      <c r="F6594" s="30"/>
      <c r="G6594" s="30"/>
    </row>
    <row r="6595" spans="2:7" x14ac:dyDescent="0.35">
      <c r="B6595" s="28"/>
      <c r="C6595" s="26"/>
      <c r="D6595" s="48"/>
      <c r="E6595" s="30"/>
      <c r="F6595" s="30"/>
      <c r="G6595" s="30"/>
    </row>
    <row r="6596" spans="2:7" x14ac:dyDescent="0.35">
      <c r="B6596" s="28"/>
      <c r="C6596" s="26"/>
      <c r="D6596" s="48"/>
      <c r="E6596" s="30"/>
      <c r="F6596" s="30"/>
      <c r="G6596" s="30"/>
    </row>
    <row r="6597" spans="2:7" x14ac:dyDescent="0.35">
      <c r="B6597" s="28"/>
      <c r="C6597" s="26"/>
      <c r="D6597" s="48"/>
      <c r="E6597" s="30"/>
      <c r="F6597" s="30"/>
      <c r="G6597" s="30"/>
    </row>
    <row r="6598" spans="2:7" x14ac:dyDescent="0.35">
      <c r="B6598" s="28"/>
      <c r="C6598" s="26"/>
      <c r="D6598" s="48"/>
      <c r="E6598" s="30"/>
      <c r="F6598" s="30"/>
      <c r="G6598" s="30"/>
    </row>
    <row r="6599" spans="2:7" x14ac:dyDescent="0.35">
      <c r="B6599" s="28"/>
      <c r="C6599" s="26"/>
      <c r="D6599" s="48"/>
      <c r="E6599" s="30"/>
      <c r="F6599" s="30"/>
      <c r="G6599" s="30"/>
    </row>
    <row r="6600" spans="2:7" x14ac:dyDescent="0.35">
      <c r="B6600" s="28"/>
      <c r="C6600" s="26"/>
      <c r="D6600" s="48"/>
      <c r="E6600" s="30"/>
      <c r="F6600" s="30"/>
      <c r="G6600" s="30"/>
    </row>
    <row r="6601" spans="2:7" x14ac:dyDescent="0.35">
      <c r="B6601" s="28"/>
      <c r="C6601" s="26"/>
      <c r="D6601" s="48"/>
      <c r="E6601" s="30"/>
      <c r="F6601" s="30"/>
      <c r="G6601" s="30"/>
    </row>
    <row r="6602" spans="2:7" x14ac:dyDescent="0.35">
      <c r="B6602" s="28"/>
      <c r="C6602" s="26"/>
      <c r="D6602" s="48"/>
      <c r="E6602" s="30"/>
      <c r="F6602" s="30"/>
      <c r="G6602" s="30"/>
    </row>
    <row r="6603" spans="2:7" x14ac:dyDescent="0.35">
      <c r="B6603" s="28"/>
      <c r="C6603" s="26"/>
      <c r="D6603" s="48"/>
      <c r="E6603" s="30"/>
      <c r="F6603" s="30"/>
      <c r="G6603" s="30"/>
    </row>
    <row r="6604" spans="2:7" x14ac:dyDescent="0.35">
      <c r="B6604" s="28"/>
      <c r="C6604" s="26"/>
      <c r="D6604" s="48"/>
      <c r="E6604" s="30"/>
      <c r="F6604" s="30"/>
      <c r="G6604" s="30"/>
    </row>
    <row r="6605" spans="2:7" x14ac:dyDescent="0.35">
      <c r="B6605" s="28"/>
      <c r="C6605" s="26"/>
      <c r="D6605" s="48"/>
      <c r="E6605" s="30"/>
      <c r="F6605" s="30"/>
      <c r="G6605" s="30"/>
    </row>
    <row r="6606" spans="2:7" x14ac:dyDescent="0.35">
      <c r="B6606" s="28"/>
      <c r="C6606" s="26"/>
      <c r="D6606" s="48"/>
      <c r="E6606" s="30"/>
      <c r="F6606" s="30"/>
      <c r="G6606" s="30"/>
    </row>
    <row r="6607" spans="2:7" x14ac:dyDescent="0.35">
      <c r="B6607" s="28"/>
      <c r="C6607" s="26"/>
      <c r="D6607" s="48"/>
      <c r="E6607" s="30"/>
      <c r="F6607" s="30"/>
      <c r="G6607" s="30"/>
    </row>
    <row r="6608" spans="2:7" x14ac:dyDescent="0.35">
      <c r="B6608" s="28"/>
      <c r="C6608" s="26"/>
      <c r="D6608" s="48"/>
      <c r="E6608" s="30"/>
      <c r="F6608" s="30"/>
      <c r="G6608" s="30"/>
    </row>
    <row r="6609" spans="2:7" x14ac:dyDescent="0.35">
      <c r="B6609" s="28"/>
      <c r="C6609" s="26"/>
      <c r="D6609" s="48"/>
      <c r="E6609" s="30"/>
      <c r="F6609" s="30"/>
      <c r="G6609" s="30"/>
    </row>
    <row r="6610" spans="2:7" x14ac:dyDescent="0.35">
      <c r="B6610" s="28"/>
      <c r="C6610" s="26"/>
      <c r="D6610" s="48"/>
      <c r="E6610" s="30"/>
      <c r="F6610" s="30"/>
      <c r="G6610" s="30"/>
    </row>
    <row r="6611" spans="2:7" x14ac:dyDescent="0.35">
      <c r="B6611" s="28"/>
      <c r="C6611" s="26"/>
      <c r="D6611" s="48"/>
      <c r="E6611" s="30"/>
      <c r="F6611" s="30"/>
      <c r="G6611" s="30"/>
    </row>
    <row r="6612" spans="2:7" x14ac:dyDescent="0.35">
      <c r="B6612" s="28"/>
      <c r="C6612" s="26"/>
      <c r="D6612" s="48"/>
      <c r="E6612" s="30"/>
      <c r="F6612" s="30"/>
      <c r="G6612" s="30"/>
    </row>
    <row r="6613" spans="2:7" x14ac:dyDescent="0.35">
      <c r="B6613" s="28"/>
      <c r="C6613" s="26"/>
      <c r="D6613" s="48"/>
      <c r="E6613" s="30"/>
      <c r="F6613" s="30"/>
      <c r="G6613" s="30"/>
    </row>
    <row r="6614" spans="2:7" x14ac:dyDescent="0.35">
      <c r="B6614" s="28"/>
      <c r="C6614" s="26"/>
      <c r="D6614" s="48"/>
      <c r="E6614" s="30"/>
      <c r="F6614" s="30"/>
      <c r="G6614" s="30"/>
    </row>
    <row r="6615" spans="2:7" x14ac:dyDescent="0.35">
      <c r="B6615" s="28"/>
      <c r="C6615" s="26"/>
      <c r="D6615" s="48"/>
      <c r="E6615" s="30"/>
      <c r="F6615" s="30"/>
      <c r="G6615" s="30"/>
    </row>
    <row r="6616" spans="2:7" x14ac:dyDescent="0.35">
      <c r="B6616" s="28"/>
      <c r="C6616" s="26"/>
      <c r="D6616" s="48"/>
      <c r="E6616" s="30"/>
      <c r="F6616" s="30"/>
      <c r="G6616" s="30"/>
    </row>
    <row r="6617" spans="2:7" x14ac:dyDescent="0.35">
      <c r="B6617" s="28"/>
      <c r="C6617" s="26"/>
      <c r="D6617" s="48"/>
      <c r="E6617" s="30"/>
      <c r="F6617" s="30"/>
      <c r="G6617" s="30"/>
    </row>
    <row r="6618" spans="2:7" x14ac:dyDescent="0.35">
      <c r="B6618" s="28"/>
      <c r="C6618" s="26"/>
      <c r="D6618" s="48"/>
      <c r="E6618" s="30"/>
      <c r="F6618" s="30"/>
      <c r="G6618" s="30"/>
    </row>
    <row r="6619" spans="2:7" x14ac:dyDescent="0.35">
      <c r="B6619" s="28"/>
      <c r="C6619" s="26"/>
      <c r="D6619" s="48"/>
      <c r="E6619" s="30"/>
      <c r="F6619" s="30"/>
      <c r="G6619" s="30"/>
    </row>
    <row r="6620" spans="2:7" x14ac:dyDescent="0.35">
      <c r="B6620" s="28"/>
      <c r="C6620" s="26"/>
      <c r="D6620" s="48"/>
      <c r="E6620" s="30"/>
      <c r="F6620" s="30"/>
      <c r="G6620" s="30"/>
    </row>
    <row r="6621" spans="2:7" x14ac:dyDescent="0.35">
      <c r="B6621" s="28"/>
      <c r="C6621" s="26"/>
      <c r="D6621" s="48"/>
      <c r="E6621" s="30"/>
      <c r="F6621" s="30"/>
      <c r="G6621" s="30"/>
    </row>
    <row r="6622" spans="2:7" x14ac:dyDescent="0.35">
      <c r="B6622" s="28"/>
      <c r="C6622" s="26"/>
      <c r="D6622" s="48"/>
      <c r="E6622" s="30"/>
      <c r="F6622" s="30"/>
      <c r="G6622" s="30"/>
    </row>
    <row r="6623" spans="2:7" x14ac:dyDescent="0.35">
      <c r="B6623" s="28"/>
      <c r="C6623" s="26"/>
      <c r="D6623" s="48"/>
      <c r="E6623" s="30"/>
      <c r="F6623" s="30"/>
      <c r="G6623" s="30"/>
    </row>
    <row r="6624" spans="2:7" x14ac:dyDescent="0.35">
      <c r="B6624" s="28"/>
      <c r="C6624" s="26"/>
      <c r="D6624" s="48"/>
      <c r="E6624" s="30"/>
      <c r="F6624" s="30"/>
      <c r="G6624" s="30"/>
    </row>
    <row r="6625" spans="2:7" x14ac:dyDescent="0.35">
      <c r="B6625" s="28"/>
      <c r="C6625" s="26"/>
      <c r="D6625" s="48"/>
      <c r="E6625" s="30"/>
      <c r="F6625" s="30"/>
      <c r="G6625" s="30"/>
    </row>
    <row r="6626" spans="2:7" x14ac:dyDescent="0.35">
      <c r="B6626" s="28"/>
      <c r="C6626" s="26"/>
      <c r="D6626" s="48"/>
      <c r="E6626" s="30"/>
      <c r="F6626" s="30"/>
      <c r="G6626" s="30"/>
    </row>
    <row r="6627" spans="2:7" x14ac:dyDescent="0.35">
      <c r="B6627" s="28"/>
      <c r="C6627" s="26"/>
      <c r="D6627" s="48"/>
      <c r="E6627" s="30"/>
      <c r="F6627" s="30"/>
      <c r="G6627" s="30"/>
    </row>
    <row r="6628" spans="2:7" x14ac:dyDescent="0.35">
      <c r="B6628" s="28"/>
      <c r="C6628" s="26"/>
      <c r="D6628" s="48"/>
      <c r="E6628" s="30"/>
      <c r="F6628" s="30"/>
      <c r="G6628" s="30"/>
    </row>
    <row r="6629" spans="2:7" x14ac:dyDescent="0.35">
      <c r="B6629" s="28"/>
      <c r="C6629" s="26"/>
      <c r="D6629" s="48"/>
      <c r="E6629" s="30"/>
      <c r="F6629" s="30"/>
      <c r="G6629" s="30"/>
    </row>
    <row r="6630" spans="2:7" x14ac:dyDescent="0.35">
      <c r="B6630" s="28"/>
      <c r="C6630" s="26"/>
      <c r="D6630" s="48"/>
      <c r="E6630" s="30"/>
      <c r="F6630" s="30"/>
      <c r="G6630" s="30"/>
    </row>
    <row r="6631" spans="2:7" x14ac:dyDescent="0.35">
      <c r="B6631" s="28"/>
      <c r="C6631" s="26"/>
      <c r="D6631" s="48"/>
      <c r="E6631" s="30"/>
      <c r="F6631" s="30"/>
      <c r="G6631" s="30"/>
    </row>
    <row r="6632" spans="2:7" x14ac:dyDescent="0.35">
      <c r="B6632" s="28"/>
      <c r="C6632" s="26"/>
      <c r="D6632" s="48"/>
      <c r="E6632" s="30"/>
      <c r="F6632" s="30"/>
      <c r="G6632" s="30"/>
    </row>
    <row r="6633" spans="2:7" x14ac:dyDescent="0.35">
      <c r="B6633" s="28"/>
      <c r="C6633" s="26"/>
      <c r="D6633" s="48"/>
      <c r="E6633" s="30"/>
      <c r="F6633" s="30"/>
      <c r="G6633" s="30"/>
    </row>
    <row r="6634" spans="2:7" x14ac:dyDescent="0.35">
      <c r="B6634" s="28"/>
      <c r="C6634" s="26"/>
      <c r="D6634" s="48"/>
      <c r="E6634" s="30"/>
      <c r="F6634" s="30"/>
      <c r="G6634" s="30"/>
    </row>
    <row r="6635" spans="2:7" x14ac:dyDescent="0.35">
      <c r="B6635" s="28"/>
      <c r="C6635" s="26"/>
      <c r="D6635" s="48"/>
      <c r="E6635" s="30"/>
      <c r="F6635" s="30"/>
      <c r="G6635" s="30"/>
    </row>
    <row r="6636" spans="2:7" x14ac:dyDescent="0.35">
      <c r="B6636" s="28"/>
      <c r="C6636" s="26"/>
      <c r="D6636" s="48"/>
      <c r="E6636" s="30"/>
      <c r="F6636" s="30"/>
      <c r="G6636" s="30"/>
    </row>
    <row r="6637" spans="2:7" x14ac:dyDescent="0.35">
      <c r="B6637" s="28"/>
      <c r="C6637" s="26"/>
      <c r="D6637" s="48"/>
      <c r="E6637" s="30"/>
      <c r="F6637" s="30"/>
      <c r="G6637" s="30"/>
    </row>
    <row r="6638" spans="2:7" x14ac:dyDescent="0.35">
      <c r="B6638" s="28"/>
      <c r="C6638" s="26"/>
      <c r="D6638" s="48"/>
      <c r="E6638" s="30"/>
      <c r="F6638" s="30"/>
      <c r="G6638" s="30"/>
    </row>
    <row r="6639" spans="2:7" x14ac:dyDescent="0.35">
      <c r="B6639" s="28"/>
      <c r="C6639" s="26"/>
      <c r="D6639" s="48"/>
      <c r="E6639" s="30"/>
      <c r="F6639" s="30"/>
      <c r="G6639" s="30"/>
    </row>
    <row r="6640" spans="2:7" x14ac:dyDescent="0.35">
      <c r="B6640" s="28"/>
      <c r="C6640" s="26"/>
      <c r="D6640" s="48"/>
      <c r="E6640" s="30"/>
      <c r="F6640" s="30"/>
      <c r="G6640" s="30"/>
    </row>
    <row r="6641" spans="2:7" x14ac:dyDescent="0.35">
      <c r="B6641" s="28"/>
      <c r="C6641" s="26"/>
      <c r="D6641" s="48"/>
      <c r="E6641" s="30"/>
      <c r="F6641" s="30"/>
      <c r="G6641" s="30"/>
    </row>
    <row r="6642" spans="2:7" x14ac:dyDescent="0.35">
      <c r="B6642" s="28"/>
      <c r="C6642" s="26"/>
      <c r="D6642" s="48"/>
      <c r="E6642" s="30"/>
      <c r="F6642" s="30"/>
      <c r="G6642" s="30"/>
    </row>
    <row r="6643" spans="2:7" x14ac:dyDescent="0.35">
      <c r="B6643" s="28"/>
      <c r="C6643" s="26"/>
      <c r="D6643" s="48"/>
      <c r="E6643" s="30"/>
      <c r="F6643" s="30"/>
      <c r="G6643" s="30"/>
    </row>
    <row r="6644" spans="2:7" x14ac:dyDescent="0.35">
      <c r="B6644" s="28"/>
      <c r="C6644" s="26"/>
      <c r="D6644" s="48"/>
      <c r="E6644" s="30"/>
      <c r="F6644" s="30"/>
      <c r="G6644" s="30"/>
    </row>
    <row r="6645" spans="2:7" x14ac:dyDescent="0.35">
      <c r="B6645" s="28"/>
      <c r="C6645" s="26"/>
      <c r="D6645" s="48"/>
      <c r="E6645" s="30"/>
      <c r="F6645" s="30"/>
      <c r="G6645" s="30"/>
    </row>
    <row r="6646" spans="2:7" x14ac:dyDescent="0.35">
      <c r="B6646" s="28"/>
      <c r="C6646" s="26"/>
      <c r="D6646" s="48"/>
      <c r="E6646" s="30"/>
      <c r="F6646" s="30"/>
      <c r="G6646" s="30"/>
    </row>
    <row r="6647" spans="2:7" x14ac:dyDescent="0.35">
      <c r="B6647" s="28"/>
      <c r="C6647" s="26"/>
      <c r="D6647" s="48"/>
      <c r="E6647" s="30"/>
      <c r="F6647" s="30"/>
      <c r="G6647" s="30"/>
    </row>
    <row r="6648" spans="2:7" x14ac:dyDescent="0.35">
      <c r="B6648" s="28"/>
      <c r="C6648" s="26"/>
      <c r="D6648" s="48"/>
      <c r="E6648" s="30"/>
      <c r="F6648" s="30"/>
      <c r="G6648" s="30"/>
    </row>
    <row r="6649" spans="2:7" x14ac:dyDescent="0.35">
      <c r="B6649" s="28"/>
      <c r="C6649" s="26"/>
      <c r="D6649" s="48"/>
      <c r="E6649" s="30"/>
      <c r="F6649" s="30"/>
      <c r="G6649" s="30"/>
    </row>
    <row r="6650" spans="2:7" x14ac:dyDescent="0.35">
      <c r="B6650" s="28"/>
      <c r="C6650" s="26"/>
      <c r="D6650" s="48"/>
      <c r="E6650" s="30"/>
      <c r="F6650" s="30"/>
      <c r="G6650" s="30"/>
    </row>
    <row r="6651" spans="2:7" x14ac:dyDescent="0.35">
      <c r="B6651" s="28"/>
      <c r="C6651" s="26"/>
      <c r="D6651" s="48"/>
      <c r="E6651" s="30"/>
      <c r="F6651" s="30"/>
      <c r="G6651" s="30"/>
    </row>
    <row r="6652" spans="2:7" x14ac:dyDescent="0.35">
      <c r="B6652" s="28"/>
      <c r="C6652" s="26"/>
      <c r="D6652" s="48"/>
      <c r="E6652" s="30"/>
      <c r="F6652" s="30"/>
      <c r="G6652" s="30"/>
    </row>
    <row r="6653" spans="2:7" x14ac:dyDescent="0.35">
      <c r="B6653" s="28"/>
      <c r="C6653" s="26"/>
      <c r="D6653" s="48"/>
      <c r="E6653" s="30"/>
      <c r="F6653" s="30"/>
      <c r="G6653" s="30"/>
    </row>
    <row r="6654" spans="2:7" x14ac:dyDescent="0.35">
      <c r="B6654" s="28"/>
      <c r="C6654" s="26"/>
      <c r="D6654" s="48"/>
      <c r="E6654" s="30"/>
      <c r="F6654" s="30"/>
      <c r="G6654" s="30"/>
    </row>
    <row r="6655" spans="2:7" x14ac:dyDescent="0.35">
      <c r="B6655" s="28"/>
      <c r="C6655" s="26"/>
      <c r="D6655" s="48"/>
      <c r="E6655" s="30"/>
      <c r="F6655" s="30"/>
      <c r="G6655" s="30"/>
    </row>
    <row r="6656" spans="2:7" x14ac:dyDescent="0.35">
      <c r="B6656" s="28"/>
      <c r="C6656" s="26"/>
      <c r="D6656" s="48"/>
      <c r="E6656" s="30"/>
      <c r="F6656" s="30"/>
      <c r="G6656" s="30"/>
    </row>
    <row r="6657" spans="2:7" x14ac:dyDescent="0.35">
      <c r="B6657" s="28"/>
      <c r="C6657" s="26"/>
      <c r="D6657" s="48"/>
      <c r="E6657" s="30"/>
      <c r="F6657" s="30"/>
      <c r="G6657" s="30"/>
    </row>
    <row r="6658" spans="2:7" x14ac:dyDescent="0.35">
      <c r="B6658" s="28"/>
      <c r="C6658" s="26"/>
      <c r="D6658" s="48"/>
      <c r="E6658" s="30"/>
      <c r="F6658" s="30"/>
      <c r="G6658" s="30"/>
    </row>
    <row r="6659" spans="2:7" x14ac:dyDescent="0.35">
      <c r="B6659" s="28"/>
      <c r="C6659" s="26"/>
      <c r="D6659" s="48"/>
      <c r="E6659" s="30"/>
      <c r="F6659" s="30"/>
      <c r="G6659" s="30"/>
    </row>
    <row r="6660" spans="2:7" x14ac:dyDescent="0.35">
      <c r="B6660" s="28"/>
      <c r="C6660" s="26"/>
      <c r="D6660" s="48"/>
      <c r="E6660" s="30"/>
      <c r="F6660" s="30"/>
      <c r="G6660" s="30"/>
    </row>
    <row r="6661" spans="2:7" x14ac:dyDescent="0.35">
      <c r="B6661" s="28"/>
      <c r="C6661" s="26"/>
      <c r="D6661" s="48"/>
      <c r="E6661" s="30"/>
      <c r="F6661" s="30"/>
      <c r="G6661" s="30"/>
    </row>
    <row r="6662" spans="2:7" x14ac:dyDescent="0.35">
      <c r="B6662" s="28"/>
      <c r="C6662" s="26"/>
      <c r="D6662" s="48"/>
      <c r="E6662" s="30"/>
      <c r="F6662" s="30"/>
      <c r="G6662" s="30"/>
    </row>
    <row r="6663" spans="2:7" x14ac:dyDescent="0.35">
      <c r="B6663" s="28"/>
      <c r="C6663" s="26"/>
      <c r="D6663" s="48"/>
      <c r="E6663" s="30"/>
      <c r="F6663" s="30"/>
      <c r="G6663" s="30"/>
    </row>
    <row r="6664" spans="2:7" x14ac:dyDescent="0.35">
      <c r="B6664" s="28"/>
      <c r="C6664" s="26"/>
      <c r="D6664" s="48"/>
      <c r="E6664" s="30"/>
      <c r="F6664" s="30"/>
      <c r="G6664" s="30"/>
    </row>
    <row r="6665" spans="2:7" x14ac:dyDescent="0.35">
      <c r="B6665" s="28"/>
      <c r="C6665" s="26"/>
      <c r="D6665" s="48"/>
      <c r="E6665" s="30"/>
      <c r="F6665" s="30"/>
      <c r="G6665" s="30"/>
    </row>
    <row r="6666" spans="2:7" x14ac:dyDescent="0.35">
      <c r="B6666" s="28"/>
      <c r="C6666" s="26"/>
      <c r="D6666" s="48"/>
      <c r="E6666" s="30"/>
      <c r="F6666" s="30"/>
      <c r="G6666" s="30"/>
    </row>
    <row r="6667" spans="2:7" x14ac:dyDescent="0.35">
      <c r="B6667" s="28"/>
      <c r="C6667" s="26"/>
      <c r="D6667" s="48"/>
      <c r="E6667" s="30"/>
      <c r="F6667" s="30"/>
      <c r="G6667" s="30"/>
    </row>
    <row r="6668" spans="2:7" x14ac:dyDescent="0.35">
      <c r="B6668" s="28"/>
      <c r="C6668" s="26"/>
      <c r="D6668" s="48"/>
      <c r="E6668" s="30"/>
      <c r="F6668" s="30"/>
      <c r="G6668" s="30"/>
    </row>
    <row r="6669" spans="2:7" x14ac:dyDescent="0.35">
      <c r="B6669" s="28"/>
      <c r="C6669" s="26"/>
      <c r="D6669" s="48"/>
      <c r="E6669" s="30"/>
      <c r="F6669" s="30"/>
      <c r="G6669" s="30"/>
    </row>
    <row r="6670" spans="2:7" x14ac:dyDescent="0.35">
      <c r="B6670" s="28"/>
      <c r="C6670" s="26"/>
      <c r="D6670" s="48"/>
      <c r="E6670" s="30"/>
      <c r="F6670" s="30"/>
      <c r="G6670" s="30"/>
    </row>
    <row r="6671" spans="2:7" x14ac:dyDescent="0.35">
      <c r="B6671" s="28"/>
      <c r="C6671" s="26"/>
      <c r="D6671" s="48"/>
      <c r="E6671" s="30"/>
      <c r="F6671" s="30"/>
      <c r="G6671" s="30"/>
    </row>
    <row r="6672" spans="2:7" x14ac:dyDescent="0.35">
      <c r="B6672" s="28"/>
      <c r="C6672" s="26"/>
      <c r="D6672" s="48"/>
      <c r="E6672" s="30"/>
      <c r="F6672" s="30"/>
      <c r="G6672" s="30"/>
    </row>
    <row r="6673" spans="2:7" x14ac:dyDescent="0.35">
      <c r="B6673" s="28"/>
      <c r="C6673" s="26"/>
      <c r="D6673" s="48"/>
      <c r="E6673" s="30"/>
      <c r="F6673" s="30"/>
      <c r="G6673" s="30"/>
    </row>
    <row r="6674" spans="2:7" x14ac:dyDescent="0.35">
      <c r="B6674" s="28"/>
      <c r="C6674" s="26"/>
      <c r="D6674" s="48"/>
      <c r="E6674" s="30"/>
      <c r="F6674" s="30"/>
      <c r="G6674" s="30"/>
    </row>
    <row r="6675" spans="2:7" x14ac:dyDescent="0.35">
      <c r="B6675" s="28"/>
      <c r="C6675" s="26"/>
      <c r="D6675" s="48"/>
      <c r="E6675" s="30"/>
      <c r="F6675" s="30"/>
      <c r="G6675" s="30"/>
    </row>
    <row r="6676" spans="2:7" x14ac:dyDescent="0.35">
      <c r="B6676" s="28"/>
      <c r="C6676" s="26"/>
      <c r="D6676" s="48"/>
      <c r="E6676" s="30"/>
      <c r="F6676" s="30"/>
      <c r="G6676" s="30"/>
    </row>
    <row r="6677" spans="2:7" x14ac:dyDescent="0.35">
      <c r="B6677" s="28"/>
      <c r="C6677" s="26"/>
      <c r="D6677" s="48"/>
      <c r="E6677" s="30"/>
      <c r="F6677" s="30"/>
      <c r="G6677" s="30"/>
    </row>
    <row r="6678" spans="2:7" x14ac:dyDescent="0.35">
      <c r="B6678" s="28"/>
      <c r="C6678" s="26"/>
      <c r="D6678" s="48"/>
      <c r="E6678" s="30"/>
      <c r="F6678" s="30"/>
      <c r="G6678" s="30"/>
    </row>
    <row r="6679" spans="2:7" x14ac:dyDescent="0.35">
      <c r="B6679" s="28"/>
      <c r="C6679" s="26"/>
      <c r="D6679" s="48"/>
      <c r="E6679" s="30"/>
      <c r="F6679" s="30"/>
      <c r="G6679" s="30"/>
    </row>
    <row r="6680" spans="2:7" x14ac:dyDescent="0.35">
      <c r="B6680" s="28"/>
      <c r="C6680" s="26"/>
      <c r="D6680" s="48"/>
      <c r="E6680" s="30"/>
      <c r="F6680" s="30"/>
      <c r="G6680" s="30"/>
    </row>
    <row r="6681" spans="2:7" x14ac:dyDescent="0.35">
      <c r="B6681" s="28"/>
      <c r="C6681" s="26"/>
      <c r="D6681" s="48"/>
      <c r="E6681" s="30"/>
      <c r="F6681" s="30"/>
      <c r="G6681" s="30"/>
    </row>
    <row r="6682" spans="2:7" x14ac:dyDescent="0.35">
      <c r="B6682" s="28"/>
      <c r="C6682" s="26"/>
      <c r="D6682" s="48"/>
      <c r="E6682" s="30"/>
      <c r="F6682" s="30"/>
      <c r="G6682" s="30"/>
    </row>
    <row r="6683" spans="2:7" x14ac:dyDescent="0.35">
      <c r="B6683" s="28"/>
      <c r="C6683" s="26"/>
      <c r="D6683" s="48"/>
      <c r="E6683" s="30"/>
      <c r="F6683" s="30"/>
      <c r="G6683" s="30"/>
    </row>
    <row r="6684" spans="2:7" x14ac:dyDescent="0.35">
      <c r="B6684" s="28"/>
      <c r="C6684" s="26"/>
      <c r="D6684" s="48"/>
      <c r="E6684" s="30"/>
      <c r="F6684" s="30"/>
      <c r="G6684" s="30"/>
    </row>
    <row r="6685" spans="2:7" x14ac:dyDescent="0.35">
      <c r="B6685" s="28"/>
      <c r="C6685" s="26"/>
      <c r="D6685" s="48"/>
      <c r="E6685" s="30"/>
      <c r="F6685" s="30"/>
      <c r="G6685" s="30"/>
    </row>
    <row r="6686" spans="2:7" x14ac:dyDescent="0.35">
      <c r="B6686" s="28"/>
      <c r="C6686" s="26"/>
      <c r="D6686" s="48"/>
      <c r="E6686" s="30"/>
      <c r="F6686" s="30"/>
      <c r="G6686" s="30"/>
    </row>
    <row r="6687" spans="2:7" x14ac:dyDescent="0.35">
      <c r="B6687" s="28"/>
      <c r="C6687" s="26"/>
      <c r="D6687" s="48"/>
      <c r="E6687" s="30"/>
      <c r="F6687" s="30"/>
      <c r="G6687" s="30"/>
    </row>
    <row r="6688" spans="2:7" x14ac:dyDescent="0.35">
      <c r="B6688" s="28"/>
      <c r="C6688" s="26"/>
      <c r="D6688" s="48"/>
      <c r="E6688" s="30"/>
      <c r="F6688" s="30"/>
      <c r="G6688" s="30"/>
    </row>
    <row r="6689" spans="2:7" x14ac:dyDescent="0.35">
      <c r="B6689" s="28"/>
      <c r="C6689" s="26"/>
      <c r="D6689" s="48"/>
      <c r="E6689" s="30"/>
      <c r="F6689" s="30"/>
      <c r="G6689" s="30"/>
    </row>
    <row r="6690" spans="2:7" x14ac:dyDescent="0.35">
      <c r="B6690" s="28"/>
      <c r="C6690" s="26"/>
      <c r="D6690" s="48"/>
      <c r="E6690" s="30"/>
      <c r="F6690" s="30"/>
      <c r="G6690" s="30"/>
    </row>
    <row r="6691" spans="2:7" x14ac:dyDescent="0.35">
      <c r="B6691" s="28"/>
      <c r="C6691" s="26"/>
      <c r="D6691" s="48"/>
      <c r="E6691" s="30"/>
      <c r="F6691" s="30"/>
      <c r="G6691" s="30"/>
    </row>
    <row r="6692" spans="2:7" x14ac:dyDescent="0.35">
      <c r="B6692" s="28"/>
      <c r="C6692" s="26"/>
      <c r="D6692" s="48"/>
      <c r="E6692" s="30"/>
      <c r="F6692" s="30"/>
      <c r="G6692" s="30"/>
    </row>
    <row r="6693" spans="2:7" x14ac:dyDescent="0.35">
      <c r="B6693" s="28"/>
      <c r="C6693" s="26"/>
      <c r="D6693" s="48"/>
      <c r="E6693" s="30"/>
      <c r="F6693" s="30"/>
      <c r="G6693" s="30"/>
    </row>
    <row r="6694" spans="2:7" x14ac:dyDescent="0.35">
      <c r="B6694" s="28"/>
      <c r="C6694" s="26"/>
      <c r="D6694" s="48"/>
      <c r="E6694" s="30"/>
      <c r="F6694" s="30"/>
      <c r="G6694" s="30"/>
    </row>
    <row r="6695" spans="2:7" x14ac:dyDescent="0.35">
      <c r="B6695" s="28"/>
      <c r="C6695" s="26"/>
      <c r="D6695" s="48"/>
      <c r="E6695" s="30"/>
      <c r="F6695" s="30"/>
      <c r="G6695" s="30"/>
    </row>
    <row r="6696" spans="2:7" x14ac:dyDescent="0.35">
      <c r="B6696" s="28"/>
      <c r="C6696" s="26"/>
      <c r="D6696" s="48"/>
      <c r="E6696" s="30"/>
      <c r="F6696" s="30"/>
      <c r="G6696" s="30"/>
    </row>
    <row r="6697" spans="2:7" x14ac:dyDescent="0.35">
      <c r="B6697" s="28"/>
      <c r="C6697" s="26"/>
      <c r="D6697" s="48"/>
      <c r="E6697" s="30"/>
      <c r="F6697" s="30"/>
      <c r="G6697" s="30"/>
    </row>
    <row r="6698" spans="2:7" x14ac:dyDescent="0.35">
      <c r="B6698" s="28"/>
      <c r="C6698" s="26"/>
      <c r="D6698" s="48"/>
      <c r="E6698" s="30"/>
      <c r="F6698" s="30"/>
      <c r="G6698" s="30"/>
    </row>
    <row r="6699" spans="2:7" x14ac:dyDescent="0.35">
      <c r="B6699" s="28"/>
      <c r="C6699" s="26"/>
      <c r="D6699" s="48"/>
      <c r="E6699" s="30"/>
      <c r="F6699" s="30"/>
      <c r="G6699" s="30"/>
    </row>
    <row r="6700" spans="2:7" x14ac:dyDescent="0.35">
      <c r="B6700" s="28"/>
      <c r="C6700" s="26"/>
      <c r="D6700" s="48"/>
      <c r="E6700" s="30"/>
      <c r="F6700" s="30"/>
      <c r="G6700" s="30"/>
    </row>
    <row r="6701" spans="2:7" x14ac:dyDescent="0.35">
      <c r="B6701" s="28"/>
      <c r="C6701" s="26"/>
      <c r="D6701" s="48"/>
      <c r="E6701" s="30"/>
      <c r="F6701" s="30"/>
      <c r="G6701" s="30"/>
    </row>
    <row r="6702" spans="2:7" x14ac:dyDescent="0.35">
      <c r="B6702" s="28"/>
      <c r="C6702" s="26"/>
      <c r="D6702" s="48"/>
      <c r="E6702" s="30"/>
      <c r="F6702" s="30"/>
      <c r="G6702" s="30"/>
    </row>
    <row r="6703" spans="2:7" x14ac:dyDescent="0.35">
      <c r="B6703" s="28"/>
      <c r="C6703" s="26"/>
      <c r="D6703" s="48"/>
      <c r="E6703" s="30"/>
      <c r="F6703" s="30"/>
      <c r="G6703" s="30"/>
    </row>
    <row r="6704" spans="2:7" x14ac:dyDescent="0.35">
      <c r="B6704" s="28"/>
      <c r="C6704" s="26"/>
      <c r="D6704" s="48"/>
      <c r="E6704" s="30"/>
      <c r="F6704" s="30"/>
      <c r="G6704" s="30"/>
    </row>
    <row r="6705" spans="2:7" x14ac:dyDescent="0.35">
      <c r="B6705" s="28"/>
      <c r="C6705" s="26"/>
      <c r="D6705" s="48"/>
      <c r="E6705" s="30"/>
      <c r="F6705" s="30"/>
      <c r="G6705" s="30"/>
    </row>
    <row r="6706" spans="2:7" x14ac:dyDescent="0.35">
      <c r="B6706" s="28"/>
      <c r="C6706" s="26"/>
      <c r="D6706" s="48"/>
      <c r="E6706" s="30"/>
      <c r="F6706" s="30"/>
      <c r="G6706" s="30"/>
    </row>
    <row r="6707" spans="2:7" x14ac:dyDescent="0.35">
      <c r="B6707" s="28"/>
      <c r="C6707" s="26"/>
      <c r="D6707" s="48"/>
      <c r="E6707" s="30"/>
      <c r="F6707" s="30"/>
      <c r="G6707" s="30"/>
    </row>
    <row r="6708" spans="2:7" x14ac:dyDescent="0.35">
      <c r="B6708" s="28"/>
      <c r="C6708" s="26"/>
      <c r="D6708" s="48"/>
      <c r="E6708" s="30"/>
      <c r="F6708" s="30"/>
      <c r="G6708" s="30"/>
    </row>
    <row r="6709" spans="2:7" x14ac:dyDescent="0.35">
      <c r="B6709" s="28"/>
      <c r="C6709" s="26"/>
      <c r="D6709" s="48"/>
      <c r="E6709" s="30"/>
      <c r="F6709" s="30"/>
      <c r="G6709" s="30"/>
    </row>
    <row r="6710" spans="2:7" x14ac:dyDescent="0.35">
      <c r="B6710" s="28"/>
      <c r="C6710" s="26"/>
      <c r="D6710" s="48"/>
      <c r="E6710" s="30"/>
      <c r="F6710" s="30"/>
      <c r="G6710" s="30"/>
    </row>
    <row r="6711" spans="2:7" x14ac:dyDescent="0.35">
      <c r="B6711" s="28"/>
      <c r="C6711" s="26"/>
      <c r="D6711" s="48"/>
      <c r="E6711" s="30"/>
      <c r="F6711" s="30"/>
      <c r="G6711" s="30"/>
    </row>
    <row r="6712" spans="2:7" x14ac:dyDescent="0.35">
      <c r="B6712" s="28"/>
      <c r="C6712" s="26"/>
      <c r="D6712" s="48"/>
      <c r="E6712" s="30"/>
      <c r="F6712" s="30"/>
      <c r="G6712" s="30"/>
    </row>
    <row r="6713" spans="2:7" x14ac:dyDescent="0.35">
      <c r="B6713" s="28"/>
      <c r="C6713" s="26"/>
      <c r="D6713" s="48"/>
      <c r="E6713" s="30"/>
      <c r="F6713" s="30"/>
      <c r="G6713" s="30"/>
    </row>
    <row r="6714" spans="2:7" x14ac:dyDescent="0.35">
      <c r="B6714" s="28"/>
      <c r="C6714" s="26"/>
      <c r="D6714" s="48"/>
      <c r="E6714" s="30"/>
      <c r="F6714" s="30"/>
      <c r="G6714" s="30"/>
    </row>
    <row r="6715" spans="2:7" x14ac:dyDescent="0.35">
      <c r="B6715" s="28"/>
      <c r="C6715" s="26"/>
      <c r="D6715" s="48"/>
      <c r="E6715" s="30"/>
      <c r="F6715" s="30"/>
      <c r="G6715" s="30"/>
    </row>
    <row r="6716" spans="2:7" x14ac:dyDescent="0.35">
      <c r="B6716" s="28"/>
      <c r="C6716" s="26"/>
      <c r="D6716" s="48"/>
      <c r="E6716" s="30"/>
      <c r="F6716" s="30"/>
      <c r="G6716" s="30"/>
    </row>
    <row r="6717" spans="2:7" x14ac:dyDescent="0.35">
      <c r="B6717" s="28"/>
      <c r="C6717" s="26"/>
      <c r="D6717" s="48"/>
      <c r="E6717" s="30"/>
      <c r="F6717" s="30"/>
      <c r="G6717" s="30"/>
    </row>
    <row r="6718" spans="2:7" x14ac:dyDescent="0.35">
      <c r="B6718" s="28"/>
      <c r="C6718" s="26"/>
      <c r="D6718" s="48"/>
      <c r="E6718" s="30"/>
      <c r="F6718" s="30"/>
      <c r="G6718" s="30"/>
    </row>
    <row r="6719" spans="2:7" x14ac:dyDescent="0.35">
      <c r="B6719" s="28"/>
      <c r="C6719" s="26"/>
      <c r="D6719" s="48"/>
      <c r="E6719" s="30"/>
      <c r="F6719" s="30"/>
      <c r="G6719" s="30"/>
    </row>
    <row r="6720" spans="2:7" x14ac:dyDescent="0.35">
      <c r="B6720" s="28"/>
      <c r="C6720" s="26"/>
      <c r="D6720" s="48"/>
      <c r="E6720" s="30"/>
      <c r="F6720" s="30"/>
      <c r="G6720" s="30"/>
    </row>
    <row r="6721" spans="2:7" x14ac:dyDescent="0.35">
      <c r="B6721" s="28"/>
      <c r="C6721" s="26"/>
      <c r="D6721" s="48"/>
      <c r="E6721" s="30"/>
      <c r="F6721" s="30"/>
      <c r="G6721" s="30"/>
    </row>
    <row r="6722" spans="2:7" x14ac:dyDescent="0.35">
      <c r="B6722" s="28"/>
      <c r="C6722" s="26"/>
      <c r="D6722" s="48"/>
      <c r="E6722" s="30"/>
      <c r="F6722" s="30"/>
      <c r="G6722" s="30"/>
    </row>
    <row r="6723" spans="2:7" x14ac:dyDescent="0.35">
      <c r="B6723" s="28"/>
      <c r="C6723" s="26"/>
      <c r="D6723" s="48"/>
      <c r="E6723" s="30"/>
      <c r="F6723" s="30"/>
      <c r="G6723" s="30"/>
    </row>
    <row r="6724" spans="2:7" x14ac:dyDescent="0.35">
      <c r="B6724" s="28"/>
      <c r="C6724" s="26"/>
      <c r="D6724" s="48"/>
      <c r="E6724" s="30"/>
      <c r="F6724" s="30"/>
      <c r="G6724" s="30"/>
    </row>
    <row r="6725" spans="2:7" x14ac:dyDescent="0.35">
      <c r="B6725" s="28"/>
      <c r="C6725" s="26"/>
      <c r="D6725" s="48"/>
      <c r="E6725" s="30"/>
      <c r="F6725" s="30"/>
      <c r="G6725" s="30"/>
    </row>
    <row r="6726" spans="2:7" x14ac:dyDescent="0.35">
      <c r="B6726" s="28"/>
      <c r="C6726" s="26"/>
      <c r="D6726" s="48"/>
      <c r="E6726" s="30"/>
      <c r="F6726" s="30"/>
      <c r="G6726" s="30"/>
    </row>
    <row r="6727" spans="2:7" x14ac:dyDescent="0.35">
      <c r="B6727" s="28"/>
      <c r="C6727" s="26"/>
      <c r="D6727" s="48"/>
      <c r="E6727" s="30"/>
      <c r="F6727" s="30"/>
      <c r="G6727" s="30"/>
    </row>
    <row r="6728" spans="2:7" x14ac:dyDescent="0.35">
      <c r="B6728" s="28"/>
      <c r="C6728" s="26"/>
      <c r="D6728" s="48"/>
      <c r="E6728" s="30"/>
      <c r="F6728" s="30"/>
      <c r="G6728" s="30"/>
    </row>
    <row r="6729" spans="2:7" x14ac:dyDescent="0.35">
      <c r="B6729" s="28"/>
      <c r="C6729" s="26"/>
      <c r="D6729" s="48"/>
      <c r="E6729" s="30"/>
      <c r="F6729" s="30"/>
      <c r="G6729" s="30"/>
    </row>
    <row r="6730" spans="2:7" x14ac:dyDescent="0.35">
      <c r="B6730" s="28"/>
      <c r="C6730" s="26"/>
      <c r="D6730" s="48"/>
      <c r="E6730" s="30"/>
      <c r="F6730" s="30"/>
      <c r="G6730" s="30"/>
    </row>
    <row r="6731" spans="2:7" x14ac:dyDescent="0.35">
      <c r="B6731" s="28"/>
      <c r="C6731" s="26"/>
      <c r="D6731" s="48"/>
      <c r="E6731" s="30"/>
      <c r="F6731" s="30"/>
      <c r="G6731" s="30"/>
    </row>
    <row r="6732" spans="2:7" x14ac:dyDescent="0.35">
      <c r="B6732" s="28"/>
      <c r="C6732" s="26"/>
      <c r="D6732" s="48"/>
      <c r="E6732" s="30"/>
      <c r="F6732" s="30"/>
      <c r="G6732" s="30"/>
    </row>
    <row r="6733" spans="2:7" x14ac:dyDescent="0.35">
      <c r="B6733" s="28"/>
      <c r="C6733" s="26"/>
      <c r="D6733" s="48"/>
      <c r="E6733" s="30"/>
      <c r="F6733" s="30"/>
      <c r="G6733" s="30"/>
    </row>
    <row r="6734" spans="2:7" x14ac:dyDescent="0.35">
      <c r="B6734" s="28"/>
      <c r="C6734" s="26"/>
      <c r="D6734" s="48"/>
      <c r="E6734" s="30"/>
      <c r="F6734" s="30"/>
      <c r="G6734" s="30"/>
    </row>
    <row r="6735" spans="2:7" x14ac:dyDescent="0.35">
      <c r="B6735" s="28"/>
      <c r="C6735" s="26"/>
      <c r="D6735" s="48"/>
      <c r="E6735" s="30"/>
      <c r="F6735" s="30"/>
      <c r="G6735" s="30"/>
    </row>
    <row r="6736" spans="2:7" x14ac:dyDescent="0.35">
      <c r="B6736" s="28"/>
      <c r="C6736" s="26"/>
      <c r="D6736" s="48"/>
      <c r="E6736" s="30"/>
      <c r="F6736" s="30"/>
      <c r="G6736" s="30"/>
    </row>
    <row r="6737" spans="2:7" x14ac:dyDescent="0.35">
      <c r="B6737" s="28"/>
      <c r="C6737" s="26"/>
      <c r="D6737" s="48"/>
      <c r="E6737" s="30"/>
      <c r="F6737" s="30"/>
      <c r="G6737" s="30"/>
    </row>
    <row r="6738" spans="2:7" x14ac:dyDescent="0.35">
      <c r="B6738" s="28"/>
      <c r="C6738" s="26"/>
      <c r="D6738" s="48"/>
      <c r="E6738" s="30"/>
      <c r="F6738" s="30"/>
      <c r="G6738" s="30"/>
    </row>
    <row r="6739" spans="2:7" x14ac:dyDescent="0.35">
      <c r="B6739" s="28"/>
      <c r="C6739" s="26"/>
      <c r="D6739" s="48"/>
      <c r="E6739" s="30"/>
      <c r="F6739" s="30"/>
      <c r="G6739" s="30"/>
    </row>
    <row r="6740" spans="2:7" x14ac:dyDescent="0.35">
      <c r="B6740" s="28"/>
      <c r="C6740" s="26"/>
      <c r="D6740" s="48"/>
      <c r="E6740" s="30"/>
      <c r="F6740" s="30"/>
      <c r="G6740" s="30"/>
    </row>
    <row r="6741" spans="2:7" x14ac:dyDescent="0.35">
      <c r="B6741" s="28"/>
      <c r="C6741" s="26"/>
      <c r="D6741" s="48"/>
      <c r="E6741" s="30"/>
      <c r="F6741" s="30"/>
      <c r="G6741" s="30"/>
    </row>
    <row r="6742" spans="2:7" x14ac:dyDescent="0.35">
      <c r="B6742" s="28"/>
      <c r="C6742" s="26"/>
      <c r="D6742" s="48"/>
      <c r="E6742" s="30"/>
      <c r="F6742" s="30"/>
      <c r="G6742" s="30"/>
    </row>
    <row r="6743" spans="2:7" x14ac:dyDescent="0.35">
      <c r="B6743" s="28"/>
      <c r="C6743" s="26"/>
      <c r="D6743" s="48"/>
      <c r="E6743" s="30"/>
      <c r="F6743" s="30"/>
      <c r="G6743" s="30"/>
    </row>
    <row r="6744" spans="2:7" x14ac:dyDescent="0.35">
      <c r="B6744" s="28"/>
      <c r="C6744" s="26"/>
      <c r="D6744" s="48"/>
      <c r="E6744" s="30"/>
      <c r="F6744" s="30"/>
      <c r="G6744" s="30"/>
    </row>
    <row r="6745" spans="2:7" x14ac:dyDescent="0.35">
      <c r="B6745" s="28"/>
      <c r="C6745" s="26"/>
      <c r="D6745" s="48"/>
      <c r="E6745" s="30"/>
      <c r="F6745" s="30"/>
      <c r="G6745" s="30"/>
    </row>
    <row r="6746" spans="2:7" x14ac:dyDescent="0.35">
      <c r="B6746" s="28"/>
      <c r="C6746" s="26"/>
      <c r="D6746" s="48"/>
      <c r="E6746" s="30"/>
      <c r="F6746" s="30"/>
      <c r="G6746" s="30"/>
    </row>
    <row r="6747" spans="2:7" x14ac:dyDescent="0.35">
      <c r="B6747" s="28"/>
      <c r="C6747" s="26"/>
      <c r="D6747" s="48"/>
      <c r="E6747" s="30"/>
      <c r="F6747" s="30"/>
      <c r="G6747" s="30"/>
    </row>
    <row r="6748" spans="2:7" x14ac:dyDescent="0.35">
      <c r="B6748" s="28"/>
      <c r="C6748" s="26"/>
      <c r="D6748" s="48"/>
      <c r="E6748" s="30"/>
      <c r="F6748" s="30"/>
      <c r="G6748" s="30"/>
    </row>
    <row r="6749" spans="2:7" x14ac:dyDescent="0.35">
      <c r="B6749" s="28"/>
      <c r="C6749" s="26"/>
      <c r="D6749" s="48"/>
      <c r="E6749" s="30"/>
      <c r="F6749" s="30"/>
      <c r="G6749" s="30"/>
    </row>
    <row r="6750" spans="2:7" x14ac:dyDescent="0.35">
      <c r="B6750" s="28"/>
      <c r="C6750" s="26"/>
      <c r="D6750" s="48"/>
      <c r="E6750" s="30"/>
      <c r="F6750" s="30"/>
      <c r="G6750" s="30"/>
    </row>
    <row r="6751" spans="2:7" x14ac:dyDescent="0.35">
      <c r="B6751" s="28"/>
      <c r="C6751" s="26"/>
      <c r="D6751" s="48"/>
      <c r="E6751" s="30"/>
      <c r="F6751" s="30"/>
      <c r="G6751" s="30"/>
    </row>
    <row r="6752" spans="2:7" x14ac:dyDescent="0.35">
      <c r="B6752" s="28"/>
      <c r="C6752" s="26"/>
      <c r="D6752" s="48"/>
      <c r="E6752" s="30"/>
      <c r="F6752" s="30"/>
      <c r="G6752" s="30"/>
    </row>
    <row r="6753" spans="2:7" x14ac:dyDescent="0.35">
      <c r="B6753" s="28"/>
      <c r="C6753" s="26"/>
      <c r="D6753" s="48"/>
      <c r="E6753" s="30"/>
      <c r="F6753" s="30"/>
      <c r="G6753" s="30"/>
    </row>
    <row r="6754" spans="2:7" x14ac:dyDescent="0.35">
      <c r="B6754" s="28"/>
      <c r="C6754" s="26"/>
      <c r="D6754" s="48"/>
      <c r="E6754" s="30"/>
      <c r="F6754" s="30"/>
      <c r="G6754" s="30"/>
    </row>
    <row r="6755" spans="2:7" x14ac:dyDescent="0.35">
      <c r="B6755" s="28"/>
      <c r="C6755" s="26"/>
      <c r="D6755" s="48"/>
      <c r="E6755" s="30"/>
      <c r="F6755" s="30"/>
      <c r="G6755" s="30"/>
    </row>
    <row r="6756" spans="2:7" x14ac:dyDescent="0.35">
      <c r="B6756" s="28"/>
      <c r="C6756" s="26"/>
      <c r="D6756" s="48"/>
      <c r="E6756" s="30"/>
      <c r="F6756" s="30"/>
      <c r="G6756" s="30"/>
    </row>
    <row r="6757" spans="2:7" x14ac:dyDescent="0.35">
      <c r="B6757" s="28"/>
      <c r="C6757" s="26"/>
      <c r="D6757" s="48"/>
      <c r="E6757" s="30"/>
      <c r="F6757" s="30"/>
      <c r="G6757" s="30"/>
    </row>
    <row r="6758" spans="2:7" x14ac:dyDescent="0.35">
      <c r="B6758" s="28"/>
      <c r="C6758" s="26"/>
      <c r="D6758" s="48"/>
      <c r="E6758" s="30"/>
      <c r="F6758" s="30"/>
      <c r="G6758" s="30"/>
    </row>
    <row r="6759" spans="2:7" x14ac:dyDescent="0.35">
      <c r="B6759" s="28"/>
      <c r="C6759" s="26"/>
      <c r="D6759" s="48"/>
      <c r="E6759" s="30"/>
      <c r="F6759" s="30"/>
      <c r="G6759" s="30"/>
    </row>
    <row r="6760" spans="2:7" x14ac:dyDescent="0.35">
      <c r="B6760" s="28"/>
      <c r="C6760" s="26"/>
      <c r="D6760" s="48"/>
      <c r="E6760" s="30"/>
      <c r="F6760" s="30"/>
      <c r="G6760" s="30"/>
    </row>
    <row r="6761" spans="2:7" x14ac:dyDescent="0.35">
      <c r="B6761" s="28"/>
      <c r="C6761" s="26"/>
      <c r="D6761" s="48"/>
      <c r="E6761" s="30"/>
      <c r="F6761" s="30"/>
      <c r="G6761" s="30"/>
    </row>
    <row r="6762" spans="2:7" x14ac:dyDescent="0.35">
      <c r="B6762" s="28"/>
      <c r="C6762" s="26"/>
      <c r="D6762" s="48"/>
      <c r="E6762" s="30"/>
      <c r="F6762" s="30"/>
      <c r="G6762" s="30"/>
    </row>
    <row r="6763" spans="2:7" x14ac:dyDescent="0.35">
      <c r="B6763" s="28"/>
      <c r="C6763" s="26"/>
      <c r="D6763" s="48"/>
      <c r="E6763" s="30"/>
      <c r="F6763" s="30"/>
      <c r="G6763" s="30"/>
    </row>
    <row r="6764" spans="2:7" x14ac:dyDescent="0.35">
      <c r="B6764" s="28"/>
      <c r="C6764" s="26"/>
      <c r="D6764" s="48"/>
      <c r="E6764" s="30"/>
      <c r="F6764" s="30"/>
      <c r="G6764" s="30"/>
    </row>
    <row r="6765" spans="2:7" x14ac:dyDescent="0.35">
      <c r="B6765" s="28"/>
      <c r="C6765" s="26"/>
      <c r="D6765" s="48"/>
      <c r="E6765" s="30"/>
      <c r="F6765" s="30"/>
      <c r="G6765" s="30"/>
    </row>
    <row r="6766" spans="2:7" x14ac:dyDescent="0.35">
      <c r="B6766" s="28"/>
      <c r="C6766" s="26"/>
      <c r="D6766" s="48"/>
      <c r="E6766" s="30"/>
      <c r="F6766" s="30"/>
      <c r="G6766" s="30"/>
    </row>
    <row r="6767" spans="2:7" x14ac:dyDescent="0.35">
      <c r="B6767" s="28"/>
      <c r="C6767" s="26"/>
      <c r="D6767" s="48"/>
      <c r="E6767" s="30"/>
      <c r="F6767" s="30"/>
      <c r="G6767" s="30"/>
    </row>
    <row r="6768" spans="2:7" x14ac:dyDescent="0.35">
      <c r="B6768" s="28"/>
      <c r="C6768" s="26"/>
      <c r="D6768" s="48"/>
      <c r="E6768" s="30"/>
      <c r="F6768" s="30"/>
      <c r="G6768" s="30"/>
    </row>
    <row r="6769" spans="2:7" x14ac:dyDescent="0.35">
      <c r="B6769" s="28"/>
      <c r="C6769" s="26"/>
      <c r="D6769" s="48"/>
      <c r="E6769" s="30"/>
      <c r="F6769" s="30"/>
      <c r="G6769" s="30"/>
    </row>
    <row r="6770" spans="2:7" x14ac:dyDescent="0.35">
      <c r="B6770" s="28"/>
      <c r="C6770" s="26"/>
      <c r="D6770" s="48"/>
      <c r="E6770" s="30"/>
      <c r="F6770" s="30"/>
      <c r="G6770" s="30"/>
    </row>
    <row r="6771" spans="2:7" x14ac:dyDescent="0.35">
      <c r="B6771" s="28"/>
      <c r="C6771" s="26"/>
      <c r="D6771" s="48"/>
      <c r="E6771" s="30"/>
      <c r="F6771" s="30"/>
      <c r="G6771" s="30"/>
    </row>
    <row r="6772" spans="2:7" x14ac:dyDescent="0.35">
      <c r="B6772" s="28"/>
      <c r="C6772" s="26"/>
      <c r="D6772" s="48"/>
      <c r="E6772" s="30"/>
      <c r="F6772" s="30"/>
      <c r="G6772" s="30"/>
    </row>
    <row r="6773" spans="2:7" x14ac:dyDescent="0.35">
      <c r="B6773" s="28"/>
      <c r="C6773" s="26"/>
      <c r="D6773" s="48"/>
      <c r="E6773" s="30"/>
      <c r="F6773" s="30"/>
      <c r="G6773" s="30"/>
    </row>
    <row r="6774" spans="2:7" x14ac:dyDescent="0.35">
      <c r="B6774" s="28"/>
      <c r="C6774" s="26"/>
      <c r="D6774" s="48"/>
      <c r="E6774" s="30"/>
      <c r="F6774" s="30"/>
      <c r="G6774" s="30"/>
    </row>
    <row r="6775" spans="2:7" x14ac:dyDescent="0.35">
      <c r="B6775" s="28"/>
      <c r="C6775" s="26"/>
      <c r="D6775" s="48"/>
      <c r="E6775" s="30"/>
      <c r="F6775" s="30"/>
      <c r="G6775" s="30"/>
    </row>
    <row r="6776" spans="2:7" x14ac:dyDescent="0.35">
      <c r="B6776" s="28"/>
      <c r="C6776" s="26"/>
      <c r="D6776" s="48"/>
      <c r="E6776" s="30"/>
      <c r="F6776" s="30"/>
      <c r="G6776" s="30"/>
    </row>
    <row r="6777" spans="2:7" x14ac:dyDescent="0.35">
      <c r="B6777" s="28"/>
      <c r="C6777" s="26"/>
      <c r="D6777" s="48"/>
      <c r="E6777" s="30"/>
      <c r="F6777" s="30"/>
      <c r="G6777" s="30"/>
    </row>
    <row r="6778" spans="2:7" x14ac:dyDescent="0.35">
      <c r="B6778" s="28"/>
      <c r="C6778" s="26"/>
      <c r="D6778" s="48"/>
      <c r="E6778" s="30"/>
      <c r="F6778" s="30"/>
      <c r="G6778" s="30"/>
    </row>
    <row r="6779" spans="2:7" x14ac:dyDescent="0.35">
      <c r="B6779" s="28"/>
      <c r="C6779" s="26"/>
      <c r="D6779" s="48"/>
      <c r="E6779" s="30"/>
      <c r="F6779" s="30"/>
      <c r="G6779" s="30"/>
    </row>
    <row r="6780" spans="2:7" x14ac:dyDescent="0.35">
      <c r="B6780" s="28"/>
      <c r="C6780" s="26"/>
      <c r="D6780" s="48"/>
      <c r="E6780" s="30"/>
      <c r="F6780" s="30"/>
      <c r="G6780" s="30"/>
    </row>
    <row r="6781" spans="2:7" x14ac:dyDescent="0.35">
      <c r="B6781" s="28"/>
      <c r="C6781" s="26"/>
      <c r="D6781" s="48"/>
      <c r="E6781" s="30"/>
      <c r="F6781" s="30"/>
      <c r="G6781" s="30"/>
    </row>
    <row r="6782" spans="2:7" x14ac:dyDescent="0.35">
      <c r="B6782" s="28"/>
      <c r="C6782" s="26"/>
      <c r="D6782" s="48"/>
      <c r="E6782" s="30"/>
      <c r="F6782" s="30"/>
      <c r="G6782" s="30"/>
    </row>
    <row r="6783" spans="2:7" x14ac:dyDescent="0.35">
      <c r="B6783" s="28"/>
      <c r="C6783" s="26"/>
      <c r="D6783" s="48"/>
      <c r="E6783" s="30"/>
      <c r="F6783" s="30"/>
      <c r="G6783" s="30"/>
    </row>
    <row r="6784" spans="2:7" x14ac:dyDescent="0.35">
      <c r="B6784" s="28"/>
      <c r="C6784" s="26"/>
      <c r="D6784" s="48"/>
      <c r="E6784" s="30"/>
      <c r="F6784" s="30"/>
      <c r="G6784" s="30"/>
    </row>
    <row r="6785" spans="2:7" x14ac:dyDescent="0.35">
      <c r="B6785" s="28"/>
      <c r="C6785" s="26"/>
      <c r="D6785" s="48"/>
      <c r="E6785" s="30"/>
      <c r="F6785" s="30"/>
      <c r="G6785" s="30"/>
    </row>
    <row r="6786" spans="2:7" x14ac:dyDescent="0.35">
      <c r="B6786" s="28"/>
      <c r="C6786" s="26"/>
      <c r="D6786" s="48"/>
      <c r="E6786" s="30"/>
      <c r="F6786" s="30"/>
      <c r="G6786" s="30"/>
    </row>
    <row r="6787" spans="2:7" x14ac:dyDescent="0.35">
      <c r="B6787" s="28"/>
      <c r="C6787" s="26"/>
      <c r="D6787" s="48"/>
      <c r="E6787" s="30"/>
      <c r="F6787" s="30"/>
      <c r="G6787" s="30"/>
    </row>
    <row r="6788" spans="2:7" x14ac:dyDescent="0.35">
      <c r="B6788" s="28"/>
      <c r="C6788" s="26"/>
      <c r="D6788" s="48"/>
      <c r="E6788" s="30"/>
      <c r="F6788" s="30"/>
      <c r="G6788" s="30"/>
    </row>
    <row r="6789" spans="2:7" x14ac:dyDescent="0.35">
      <c r="B6789" s="28"/>
      <c r="C6789" s="26"/>
      <c r="D6789" s="48"/>
      <c r="E6789" s="30"/>
      <c r="F6789" s="30"/>
      <c r="G6789" s="30"/>
    </row>
    <row r="6790" spans="2:7" x14ac:dyDescent="0.35">
      <c r="B6790" s="28"/>
      <c r="C6790" s="26"/>
      <c r="D6790" s="48"/>
      <c r="E6790" s="30"/>
      <c r="F6790" s="30"/>
      <c r="G6790" s="30"/>
    </row>
    <row r="6791" spans="2:7" x14ac:dyDescent="0.35">
      <c r="B6791" s="28"/>
      <c r="C6791" s="26"/>
      <c r="D6791" s="48"/>
      <c r="E6791" s="30"/>
      <c r="F6791" s="30"/>
      <c r="G6791" s="30"/>
    </row>
    <row r="6792" spans="2:7" x14ac:dyDescent="0.35">
      <c r="B6792" s="28"/>
      <c r="C6792" s="26"/>
      <c r="D6792" s="48"/>
      <c r="E6792" s="30"/>
      <c r="F6792" s="30"/>
      <c r="G6792" s="30"/>
    </row>
    <row r="6793" spans="2:7" x14ac:dyDescent="0.35">
      <c r="B6793" s="28"/>
      <c r="C6793" s="26"/>
      <c r="D6793" s="48"/>
      <c r="E6793" s="30"/>
      <c r="F6793" s="30"/>
      <c r="G6793" s="30"/>
    </row>
    <row r="6794" spans="2:7" x14ac:dyDescent="0.35">
      <c r="B6794" s="28"/>
      <c r="C6794" s="26"/>
      <c r="D6794" s="48"/>
      <c r="E6794" s="30"/>
      <c r="F6794" s="30"/>
      <c r="G6794" s="30"/>
    </row>
    <row r="6795" spans="2:7" x14ac:dyDescent="0.35">
      <c r="B6795" s="28"/>
      <c r="C6795" s="26"/>
      <c r="D6795" s="48"/>
      <c r="E6795" s="30"/>
      <c r="F6795" s="30"/>
      <c r="G6795" s="30"/>
    </row>
    <row r="6796" spans="2:7" x14ac:dyDescent="0.35">
      <c r="B6796" s="28"/>
      <c r="C6796" s="26"/>
      <c r="D6796" s="48"/>
      <c r="E6796" s="30"/>
      <c r="F6796" s="30"/>
      <c r="G6796" s="30"/>
    </row>
    <row r="6797" spans="2:7" x14ac:dyDescent="0.35">
      <c r="B6797" s="28"/>
      <c r="C6797" s="26"/>
      <c r="D6797" s="48"/>
      <c r="E6797" s="30"/>
      <c r="F6797" s="30"/>
      <c r="G6797" s="30"/>
    </row>
    <row r="6798" spans="2:7" x14ac:dyDescent="0.35">
      <c r="B6798" s="28"/>
      <c r="C6798" s="26"/>
      <c r="D6798" s="48"/>
      <c r="E6798" s="30"/>
      <c r="F6798" s="30"/>
      <c r="G6798" s="30"/>
    </row>
    <row r="6799" spans="2:7" x14ac:dyDescent="0.35">
      <c r="B6799" s="28"/>
      <c r="C6799" s="26"/>
      <c r="D6799" s="48"/>
      <c r="E6799" s="30"/>
      <c r="F6799" s="30"/>
      <c r="G6799" s="30"/>
    </row>
    <row r="6800" spans="2:7" x14ac:dyDescent="0.35">
      <c r="B6800" s="28"/>
      <c r="C6800" s="26"/>
      <c r="D6800" s="48"/>
      <c r="E6800" s="30"/>
      <c r="F6800" s="30"/>
      <c r="G6800" s="30"/>
    </row>
    <row r="6801" spans="2:7" x14ac:dyDescent="0.35">
      <c r="B6801" s="28"/>
      <c r="C6801" s="26"/>
      <c r="D6801" s="48"/>
      <c r="E6801" s="30"/>
      <c r="F6801" s="30"/>
      <c r="G6801" s="30"/>
    </row>
    <row r="6802" spans="2:7" x14ac:dyDescent="0.35">
      <c r="B6802" s="28"/>
      <c r="C6802" s="26"/>
      <c r="D6802" s="48"/>
      <c r="E6802" s="30"/>
      <c r="F6802" s="30"/>
      <c r="G6802" s="30"/>
    </row>
    <row r="6803" spans="2:7" x14ac:dyDescent="0.35">
      <c r="B6803" s="28"/>
      <c r="C6803" s="26"/>
      <c r="D6803" s="48"/>
      <c r="E6803" s="30"/>
      <c r="F6803" s="30"/>
      <c r="G6803" s="30"/>
    </row>
    <row r="6804" spans="2:7" x14ac:dyDescent="0.35">
      <c r="B6804" s="28"/>
      <c r="C6804" s="26"/>
      <c r="D6804" s="48"/>
      <c r="E6804" s="30"/>
      <c r="F6804" s="30"/>
      <c r="G6804" s="30"/>
    </row>
    <row r="6805" spans="2:7" x14ac:dyDescent="0.35">
      <c r="B6805" s="28"/>
      <c r="C6805" s="26"/>
      <c r="D6805" s="48"/>
      <c r="E6805" s="30"/>
      <c r="F6805" s="30"/>
      <c r="G6805" s="30"/>
    </row>
    <row r="6806" spans="2:7" x14ac:dyDescent="0.35">
      <c r="B6806" s="28"/>
      <c r="C6806" s="26"/>
      <c r="D6806" s="48"/>
      <c r="E6806" s="30"/>
      <c r="F6806" s="30"/>
      <c r="G6806" s="30"/>
    </row>
    <row r="6807" spans="2:7" x14ac:dyDescent="0.35">
      <c r="B6807" s="28"/>
      <c r="C6807" s="26"/>
      <c r="D6807" s="48"/>
      <c r="E6807" s="30"/>
      <c r="F6807" s="30"/>
      <c r="G6807" s="30"/>
    </row>
    <row r="6808" spans="2:7" x14ac:dyDescent="0.35">
      <c r="B6808" s="28"/>
      <c r="C6808" s="26"/>
      <c r="D6808" s="48"/>
      <c r="E6808" s="30"/>
      <c r="F6808" s="30"/>
      <c r="G6808" s="30"/>
    </row>
    <row r="6809" spans="2:7" x14ac:dyDescent="0.35">
      <c r="B6809" s="28"/>
      <c r="C6809" s="26"/>
      <c r="D6809" s="48"/>
      <c r="E6809" s="30"/>
      <c r="F6809" s="30"/>
      <c r="G6809" s="30"/>
    </row>
    <row r="6810" spans="2:7" x14ac:dyDescent="0.35">
      <c r="B6810" s="28"/>
      <c r="C6810" s="26"/>
      <c r="D6810" s="48"/>
      <c r="E6810" s="30"/>
      <c r="F6810" s="30"/>
      <c r="G6810" s="30"/>
    </row>
    <row r="6811" spans="2:7" x14ac:dyDescent="0.35">
      <c r="B6811" s="28"/>
      <c r="C6811" s="26"/>
      <c r="D6811" s="48"/>
      <c r="E6811" s="30"/>
      <c r="F6811" s="30"/>
      <c r="G6811" s="30"/>
    </row>
    <row r="6812" spans="2:7" x14ac:dyDescent="0.35">
      <c r="B6812" s="28"/>
      <c r="C6812" s="26"/>
      <c r="D6812" s="48"/>
      <c r="E6812" s="30"/>
      <c r="F6812" s="30"/>
      <c r="G6812" s="30"/>
    </row>
    <row r="6813" spans="2:7" x14ac:dyDescent="0.35">
      <c r="B6813" s="28"/>
      <c r="C6813" s="26"/>
      <c r="D6813" s="48"/>
      <c r="E6813" s="30"/>
      <c r="F6813" s="30"/>
      <c r="G6813" s="30"/>
    </row>
    <row r="6814" spans="2:7" x14ac:dyDescent="0.35">
      <c r="B6814" s="28"/>
      <c r="C6814" s="26"/>
      <c r="D6814" s="48"/>
      <c r="E6814" s="30"/>
      <c r="F6814" s="30"/>
      <c r="G6814" s="30"/>
    </row>
    <row r="6815" spans="2:7" x14ac:dyDescent="0.35">
      <c r="B6815" s="28"/>
      <c r="C6815" s="26"/>
      <c r="D6815" s="48"/>
      <c r="E6815" s="30"/>
      <c r="F6815" s="30"/>
      <c r="G6815" s="30"/>
    </row>
    <row r="6816" spans="2:7" x14ac:dyDescent="0.35">
      <c r="B6816" s="28"/>
      <c r="C6816" s="26"/>
      <c r="D6816" s="48"/>
      <c r="E6816" s="30"/>
      <c r="F6816" s="30"/>
      <c r="G6816" s="30"/>
    </row>
    <row r="6817" spans="2:7" x14ac:dyDescent="0.35">
      <c r="B6817" s="28"/>
      <c r="C6817" s="26"/>
      <c r="D6817" s="48"/>
      <c r="E6817" s="30"/>
      <c r="F6817" s="30"/>
      <c r="G6817" s="30"/>
    </row>
    <row r="6818" spans="2:7" x14ac:dyDescent="0.35">
      <c r="B6818" s="28"/>
      <c r="C6818" s="26"/>
      <c r="D6818" s="48"/>
      <c r="E6818" s="30"/>
      <c r="F6818" s="30"/>
      <c r="G6818" s="30"/>
    </row>
    <row r="6819" spans="2:7" x14ac:dyDescent="0.35">
      <c r="B6819" s="28"/>
      <c r="C6819" s="26"/>
      <c r="D6819" s="48"/>
      <c r="E6819" s="30"/>
      <c r="F6819" s="30"/>
      <c r="G6819" s="30"/>
    </row>
    <row r="6820" spans="2:7" x14ac:dyDescent="0.35">
      <c r="B6820" s="28"/>
      <c r="C6820" s="26"/>
      <c r="D6820" s="48"/>
      <c r="E6820" s="30"/>
      <c r="F6820" s="30"/>
      <c r="G6820" s="30"/>
    </row>
    <row r="6821" spans="2:7" x14ac:dyDescent="0.35">
      <c r="B6821" s="28"/>
      <c r="C6821" s="26"/>
      <c r="D6821" s="48"/>
      <c r="E6821" s="30"/>
      <c r="F6821" s="30"/>
      <c r="G6821" s="30"/>
    </row>
    <row r="6822" spans="2:7" x14ac:dyDescent="0.35">
      <c r="B6822" s="28"/>
      <c r="C6822" s="26"/>
      <c r="D6822" s="48"/>
      <c r="E6822" s="30"/>
      <c r="F6822" s="30"/>
      <c r="G6822" s="30"/>
    </row>
    <row r="6823" spans="2:7" x14ac:dyDescent="0.35">
      <c r="B6823" s="28"/>
      <c r="C6823" s="26"/>
      <c r="D6823" s="48"/>
      <c r="E6823" s="30"/>
      <c r="F6823" s="30"/>
      <c r="G6823" s="30"/>
    </row>
    <row r="6824" spans="2:7" x14ac:dyDescent="0.35">
      <c r="B6824" s="28"/>
      <c r="C6824" s="26"/>
      <c r="D6824" s="48"/>
      <c r="E6824" s="30"/>
      <c r="F6824" s="30"/>
      <c r="G6824" s="30"/>
    </row>
    <row r="6825" spans="2:7" x14ac:dyDescent="0.35">
      <c r="B6825" s="28"/>
      <c r="C6825" s="26"/>
      <c r="D6825" s="48"/>
      <c r="E6825" s="30"/>
      <c r="F6825" s="30"/>
      <c r="G6825" s="30"/>
    </row>
    <row r="6826" spans="2:7" x14ac:dyDescent="0.35">
      <c r="B6826" s="28"/>
      <c r="C6826" s="26"/>
      <c r="D6826" s="48"/>
      <c r="E6826" s="30"/>
      <c r="F6826" s="30"/>
      <c r="G6826" s="30"/>
    </row>
    <row r="6827" spans="2:7" x14ac:dyDescent="0.35">
      <c r="B6827" s="28"/>
      <c r="C6827" s="26"/>
      <c r="D6827" s="48"/>
      <c r="E6827" s="30"/>
      <c r="F6827" s="30"/>
      <c r="G6827" s="30"/>
    </row>
    <row r="6828" spans="2:7" x14ac:dyDescent="0.35">
      <c r="B6828" s="28"/>
      <c r="C6828" s="26"/>
      <c r="D6828" s="48"/>
      <c r="E6828" s="30"/>
      <c r="F6828" s="30"/>
      <c r="G6828" s="30"/>
    </row>
    <row r="6829" spans="2:7" x14ac:dyDescent="0.35">
      <c r="B6829" s="28"/>
      <c r="C6829" s="26"/>
      <c r="D6829" s="48"/>
      <c r="E6829" s="30"/>
      <c r="F6829" s="30"/>
      <c r="G6829" s="30"/>
    </row>
    <row r="6830" spans="2:7" x14ac:dyDescent="0.35">
      <c r="B6830" s="28"/>
      <c r="C6830" s="26"/>
      <c r="D6830" s="48"/>
      <c r="E6830" s="30"/>
      <c r="F6830" s="30"/>
      <c r="G6830" s="30"/>
    </row>
    <row r="6831" spans="2:7" x14ac:dyDescent="0.35">
      <c r="B6831" s="28"/>
      <c r="C6831" s="26"/>
      <c r="D6831" s="48"/>
      <c r="E6831" s="30"/>
      <c r="F6831" s="30"/>
      <c r="G6831" s="30"/>
    </row>
    <row r="6832" spans="2:7" x14ac:dyDescent="0.35">
      <c r="B6832" s="28"/>
      <c r="C6832" s="26"/>
      <c r="D6832" s="48"/>
      <c r="E6832" s="30"/>
      <c r="F6832" s="30"/>
      <c r="G6832" s="30"/>
    </row>
    <row r="6833" spans="2:7" x14ac:dyDescent="0.35">
      <c r="B6833" s="28"/>
      <c r="C6833" s="26"/>
      <c r="D6833" s="48"/>
      <c r="E6833" s="30"/>
      <c r="F6833" s="30"/>
      <c r="G6833" s="30"/>
    </row>
    <row r="6834" spans="2:7" x14ac:dyDescent="0.35">
      <c r="B6834" s="28"/>
      <c r="C6834" s="26"/>
      <c r="D6834" s="48"/>
      <c r="E6834" s="30"/>
      <c r="F6834" s="30"/>
      <c r="G6834" s="30"/>
    </row>
    <row r="6835" spans="2:7" x14ac:dyDescent="0.35">
      <c r="B6835" s="28"/>
      <c r="C6835" s="26"/>
      <c r="D6835" s="48"/>
      <c r="E6835" s="30"/>
      <c r="F6835" s="30"/>
      <c r="G6835" s="30"/>
    </row>
    <row r="6836" spans="2:7" x14ac:dyDescent="0.35">
      <c r="B6836" s="28"/>
      <c r="C6836" s="26"/>
      <c r="D6836" s="48"/>
      <c r="E6836" s="30"/>
      <c r="F6836" s="30"/>
      <c r="G6836" s="30"/>
    </row>
    <row r="6837" spans="2:7" x14ac:dyDescent="0.35">
      <c r="B6837" s="28"/>
      <c r="C6837" s="26"/>
      <c r="D6837" s="48"/>
      <c r="E6837" s="30"/>
      <c r="F6837" s="30"/>
      <c r="G6837" s="30"/>
    </row>
    <row r="6838" spans="2:7" x14ac:dyDescent="0.35">
      <c r="B6838" s="28"/>
      <c r="C6838" s="26"/>
      <c r="D6838" s="48"/>
      <c r="E6838" s="30"/>
      <c r="F6838" s="30"/>
      <c r="G6838" s="30"/>
    </row>
    <row r="6839" spans="2:7" x14ac:dyDescent="0.35">
      <c r="B6839" s="28"/>
      <c r="C6839" s="26"/>
      <c r="D6839" s="48"/>
      <c r="E6839" s="30"/>
      <c r="F6839" s="30"/>
      <c r="G6839" s="30"/>
    </row>
    <row r="6840" spans="2:7" x14ac:dyDescent="0.35">
      <c r="B6840" s="28"/>
      <c r="C6840" s="26"/>
      <c r="D6840" s="48"/>
      <c r="E6840" s="30"/>
      <c r="F6840" s="30"/>
      <c r="G6840" s="30"/>
    </row>
    <row r="6841" spans="2:7" x14ac:dyDescent="0.35">
      <c r="B6841" s="28"/>
      <c r="C6841" s="26"/>
      <c r="D6841" s="48"/>
      <c r="E6841" s="30"/>
      <c r="F6841" s="30"/>
      <c r="G6841" s="30"/>
    </row>
    <row r="6842" spans="2:7" x14ac:dyDescent="0.35">
      <c r="B6842" s="28"/>
      <c r="C6842" s="26"/>
      <c r="D6842" s="48"/>
      <c r="E6842" s="30"/>
      <c r="F6842" s="30"/>
      <c r="G6842" s="30"/>
    </row>
    <row r="6843" spans="2:7" x14ac:dyDescent="0.35">
      <c r="B6843" s="28"/>
      <c r="C6843" s="26"/>
      <c r="D6843" s="48"/>
      <c r="E6843" s="30"/>
      <c r="F6843" s="30"/>
      <c r="G6843" s="30"/>
    </row>
    <row r="6844" spans="2:7" x14ac:dyDescent="0.35">
      <c r="B6844" s="28"/>
      <c r="C6844" s="26"/>
      <c r="D6844" s="48"/>
      <c r="E6844" s="30"/>
      <c r="F6844" s="30"/>
      <c r="G6844" s="30"/>
    </row>
    <row r="6845" spans="2:7" x14ac:dyDescent="0.35">
      <c r="B6845" s="28"/>
      <c r="C6845" s="26"/>
      <c r="D6845" s="48"/>
      <c r="E6845" s="30"/>
      <c r="F6845" s="30"/>
      <c r="G6845" s="30"/>
    </row>
    <row r="6846" spans="2:7" x14ac:dyDescent="0.35">
      <c r="B6846" s="28"/>
      <c r="C6846" s="26"/>
      <c r="D6846" s="48"/>
      <c r="E6846" s="30"/>
      <c r="F6846" s="30"/>
      <c r="G6846" s="30"/>
    </row>
    <row r="6847" spans="2:7" x14ac:dyDescent="0.35">
      <c r="B6847" s="28"/>
      <c r="C6847" s="26"/>
      <c r="D6847" s="48"/>
      <c r="E6847" s="30"/>
      <c r="F6847" s="30"/>
      <c r="G6847" s="30"/>
    </row>
    <row r="6848" spans="2:7" x14ac:dyDescent="0.35">
      <c r="B6848" s="28"/>
      <c r="C6848" s="26"/>
      <c r="D6848" s="48"/>
      <c r="E6848" s="30"/>
      <c r="F6848" s="30"/>
      <c r="G6848" s="30"/>
    </row>
    <row r="6849" spans="2:7" x14ac:dyDescent="0.35">
      <c r="B6849" s="28"/>
      <c r="C6849" s="26"/>
      <c r="D6849" s="48"/>
      <c r="E6849" s="30"/>
      <c r="F6849" s="30"/>
      <c r="G6849" s="30"/>
    </row>
    <row r="6850" spans="2:7" x14ac:dyDescent="0.35">
      <c r="B6850" s="28"/>
      <c r="C6850" s="26"/>
      <c r="D6850" s="48"/>
      <c r="E6850" s="30"/>
      <c r="F6850" s="30"/>
      <c r="G6850" s="30"/>
    </row>
    <row r="6851" spans="2:7" x14ac:dyDescent="0.35">
      <c r="B6851" s="28"/>
      <c r="C6851" s="26"/>
      <c r="D6851" s="48"/>
      <c r="E6851" s="30"/>
      <c r="F6851" s="30"/>
      <c r="G6851" s="30"/>
    </row>
    <row r="6852" spans="2:7" x14ac:dyDescent="0.35">
      <c r="B6852" s="28"/>
      <c r="C6852" s="26"/>
      <c r="D6852" s="48"/>
      <c r="E6852" s="30"/>
      <c r="F6852" s="30"/>
      <c r="G6852" s="30"/>
    </row>
    <row r="6853" spans="2:7" x14ac:dyDescent="0.35">
      <c r="B6853" s="28"/>
      <c r="C6853" s="26"/>
      <c r="D6853" s="48"/>
      <c r="E6853" s="30"/>
      <c r="F6853" s="30"/>
      <c r="G6853" s="30"/>
    </row>
    <row r="6854" spans="2:7" x14ac:dyDescent="0.35">
      <c r="B6854" s="28"/>
      <c r="C6854" s="26"/>
      <c r="D6854" s="48"/>
      <c r="E6854" s="30"/>
      <c r="F6854" s="30"/>
      <c r="G6854" s="30"/>
    </row>
    <row r="6855" spans="2:7" x14ac:dyDescent="0.35">
      <c r="B6855" s="28"/>
      <c r="C6855" s="26"/>
      <c r="D6855" s="48"/>
      <c r="E6855" s="30"/>
      <c r="F6855" s="30"/>
      <c r="G6855" s="30"/>
    </row>
    <row r="6856" spans="2:7" x14ac:dyDescent="0.35">
      <c r="B6856" s="28"/>
      <c r="C6856" s="26"/>
      <c r="D6856" s="48"/>
      <c r="E6856" s="30"/>
      <c r="F6856" s="30"/>
      <c r="G6856" s="30"/>
    </row>
    <row r="6857" spans="2:7" x14ac:dyDescent="0.35">
      <c r="B6857" s="28"/>
      <c r="C6857" s="26"/>
      <c r="D6857" s="48"/>
      <c r="E6857" s="30"/>
      <c r="F6857" s="30"/>
      <c r="G6857" s="30"/>
    </row>
    <row r="6858" spans="2:7" x14ac:dyDescent="0.35">
      <c r="B6858" s="28"/>
      <c r="C6858" s="26"/>
      <c r="D6858" s="48"/>
      <c r="E6858" s="30"/>
      <c r="F6858" s="30"/>
      <c r="G6858" s="30"/>
    </row>
    <row r="6859" spans="2:7" x14ac:dyDescent="0.35">
      <c r="B6859" s="28"/>
      <c r="C6859" s="26"/>
      <c r="D6859" s="48"/>
      <c r="E6859" s="30"/>
      <c r="F6859" s="30"/>
      <c r="G6859" s="30"/>
    </row>
    <row r="6860" spans="2:7" x14ac:dyDescent="0.35">
      <c r="B6860" s="28"/>
      <c r="C6860" s="26"/>
      <c r="D6860" s="48"/>
      <c r="E6860" s="30"/>
      <c r="F6860" s="30"/>
      <c r="G6860" s="30"/>
    </row>
    <row r="6861" spans="2:7" x14ac:dyDescent="0.35">
      <c r="B6861" s="28"/>
      <c r="C6861" s="26"/>
      <c r="D6861" s="48"/>
      <c r="E6861" s="30"/>
      <c r="F6861" s="30"/>
      <c r="G6861" s="30"/>
    </row>
    <row r="6862" spans="2:7" x14ac:dyDescent="0.35">
      <c r="B6862" s="28"/>
      <c r="C6862" s="26"/>
      <c r="D6862" s="48"/>
      <c r="E6862" s="30"/>
      <c r="F6862" s="30"/>
      <c r="G6862" s="30"/>
    </row>
    <row r="6863" spans="2:7" x14ac:dyDescent="0.35">
      <c r="B6863" s="28"/>
      <c r="C6863" s="26"/>
      <c r="D6863" s="48"/>
      <c r="E6863" s="30"/>
      <c r="F6863" s="30"/>
      <c r="G6863" s="30"/>
    </row>
    <row r="6864" spans="2:7" x14ac:dyDescent="0.35">
      <c r="B6864" s="28"/>
      <c r="C6864" s="26"/>
      <c r="D6864" s="48"/>
      <c r="E6864" s="30"/>
      <c r="F6864" s="30"/>
      <c r="G6864" s="30"/>
    </row>
    <row r="6865" spans="2:7" x14ac:dyDescent="0.35">
      <c r="B6865" s="28"/>
      <c r="C6865" s="26"/>
      <c r="D6865" s="48"/>
      <c r="E6865" s="30"/>
      <c r="F6865" s="30"/>
      <c r="G6865" s="30"/>
    </row>
    <row r="6866" spans="2:7" x14ac:dyDescent="0.35">
      <c r="B6866" s="28"/>
      <c r="C6866" s="26"/>
      <c r="D6866" s="48"/>
      <c r="E6866" s="30"/>
      <c r="F6866" s="30"/>
      <c r="G6866" s="30"/>
    </row>
    <row r="6867" spans="2:7" x14ac:dyDescent="0.35">
      <c r="B6867" s="28"/>
      <c r="C6867" s="26"/>
      <c r="D6867" s="48"/>
      <c r="E6867" s="30"/>
      <c r="F6867" s="30"/>
      <c r="G6867" s="30"/>
    </row>
    <row r="6868" spans="2:7" x14ac:dyDescent="0.35">
      <c r="B6868" s="28"/>
      <c r="C6868" s="26"/>
      <c r="D6868" s="48"/>
      <c r="E6868" s="30"/>
      <c r="F6868" s="30"/>
      <c r="G6868" s="30"/>
    </row>
    <row r="6869" spans="2:7" x14ac:dyDescent="0.35">
      <c r="B6869" s="28"/>
      <c r="C6869" s="26"/>
      <c r="D6869" s="48"/>
      <c r="E6869" s="30"/>
      <c r="F6869" s="30"/>
      <c r="G6869" s="30"/>
    </row>
    <row r="6870" spans="2:7" x14ac:dyDescent="0.35">
      <c r="B6870" s="28"/>
      <c r="C6870" s="26"/>
      <c r="D6870" s="48"/>
      <c r="E6870" s="30"/>
      <c r="F6870" s="30"/>
      <c r="G6870" s="30"/>
    </row>
    <row r="6871" spans="2:7" x14ac:dyDescent="0.35">
      <c r="B6871" s="28"/>
      <c r="C6871" s="26"/>
      <c r="D6871" s="48"/>
      <c r="E6871" s="30"/>
      <c r="F6871" s="30"/>
      <c r="G6871" s="30"/>
    </row>
    <row r="6872" spans="2:7" x14ac:dyDescent="0.35">
      <c r="B6872" s="28"/>
      <c r="C6872" s="26"/>
      <c r="D6872" s="48"/>
      <c r="E6872" s="30"/>
      <c r="F6872" s="30"/>
      <c r="G6872" s="30"/>
    </row>
    <row r="6873" spans="2:7" x14ac:dyDescent="0.35">
      <c r="B6873" s="28"/>
      <c r="C6873" s="26"/>
      <c r="D6873" s="48"/>
      <c r="E6873" s="30"/>
      <c r="F6873" s="30"/>
      <c r="G6873" s="30"/>
    </row>
    <row r="6874" spans="2:7" x14ac:dyDescent="0.35">
      <c r="B6874" s="28"/>
      <c r="C6874" s="26"/>
      <c r="D6874" s="48"/>
      <c r="E6874" s="30"/>
      <c r="F6874" s="30"/>
      <c r="G6874" s="30"/>
    </row>
    <row r="6875" spans="2:7" x14ac:dyDescent="0.35">
      <c r="B6875" s="28"/>
      <c r="C6875" s="26"/>
      <c r="D6875" s="48"/>
      <c r="E6875" s="30"/>
      <c r="F6875" s="30"/>
      <c r="G6875" s="30"/>
    </row>
    <row r="6876" spans="2:7" x14ac:dyDescent="0.35">
      <c r="B6876" s="28"/>
      <c r="C6876" s="26"/>
      <c r="D6876" s="48"/>
      <c r="E6876" s="30"/>
      <c r="F6876" s="30"/>
      <c r="G6876" s="30"/>
    </row>
    <row r="6877" spans="2:7" x14ac:dyDescent="0.35">
      <c r="B6877" s="28"/>
      <c r="C6877" s="26"/>
      <c r="D6877" s="48"/>
      <c r="E6877" s="30"/>
      <c r="F6877" s="30"/>
      <c r="G6877" s="30"/>
    </row>
    <row r="6878" spans="2:7" x14ac:dyDescent="0.35">
      <c r="B6878" s="28"/>
      <c r="C6878" s="26"/>
      <c r="D6878" s="48"/>
      <c r="E6878" s="30"/>
      <c r="F6878" s="30"/>
      <c r="G6878" s="30"/>
    </row>
    <row r="6879" spans="2:7" x14ac:dyDescent="0.35">
      <c r="B6879" s="28"/>
      <c r="C6879" s="26"/>
      <c r="D6879" s="48"/>
      <c r="E6879" s="30"/>
      <c r="F6879" s="30"/>
      <c r="G6879" s="30"/>
    </row>
    <row r="6880" spans="2:7" x14ac:dyDescent="0.35">
      <c r="B6880" s="28"/>
      <c r="C6880" s="26"/>
      <c r="D6880" s="48"/>
      <c r="E6880" s="30"/>
      <c r="F6880" s="30"/>
      <c r="G6880" s="30"/>
    </row>
    <row r="6881" spans="2:7" x14ac:dyDescent="0.35">
      <c r="B6881" s="28"/>
      <c r="C6881" s="26"/>
      <c r="D6881" s="48"/>
      <c r="E6881" s="30"/>
      <c r="F6881" s="30"/>
      <c r="G6881" s="30"/>
    </row>
    <row r="6882" spans="2:7" x14ac:dyDescent="0.35">
      <c r="B6882" s="28"/>
      <c r="C6882" s="26"/>
      <c r="D6882" s="48"/>
      <c r="E6882" s="30"/>
      <c r="F6882" s="30"/>
      <c r="G6882" s="30"/>
    </row>
    <row r="6883" spans="2:7" x14ac:dyDescent="0.35">
      <c r="B6883" s="28"/>
      <c r="C6883" s="26"/>
      <c r="D6883" s="48"/>
      <c r="E6883" s="30"/>
      <c r="F6883" s="30"/>
      <c r="G6883" s="30"/>
    </row>
    <row r="6884" spans="2:7" x14ac:dyDescent="0.35">
      <c r="B6884" s="28"/>
      <c r="C6884" s="26"/>
      <c r="D6884" s="48"/>
      <c r="E6884" s="30"/>
      <c r="F6884" s="30"/>
      <c r="G6884" s="30"/>
    </row>
    <row r="6885" spans="2:7" x14ac:dyDescent="0.35">
      <c r="B6885" s="28"/>
      <c r="C6885" s="26"/>
      <c r="D6885" s="48"/>
      <c r="E6885" s="30"/>
      <c r="F6885" s="30"/>
      <c r="G6885" s="30"/>
    </row>
    <row r="6886" spans="2:7" x14ac:dyDescent="0.35">
      <c r="B6886" s="28"/>
      <c r="C6886" s="26"/>
      <c r="D6886" s="48"/>
      <c r="E6886" s="30"/>
      <c r="F6886" s="30"/>
      <c r="G6886" s="30"/>
    </row>
    <row r="6887" spans="2:7" x14ac:dyDescent="0.35">
      <c r="B6887" s="28"/>
      <c r="C6887" s="26"/>
      <c r="D6887" s="48"/>
      <c r="E6887" s="30"/>
      <c r="F6887" s="30"/>
      <c r="G6887" s="30"/>
    </row>
    <row r="6888" spans="2:7" x14ac:dyDescent="0.35">
      <c r="B6888" s="28"/>
      <c r="C6888" s="26"/>
      <c r="D6888" s="48"/>
      <c r="E6888" s="30"/>
      <c r="F6888" s="30"/>
      <c r="G6888" s="30"/>
    </row>
    <row r="6889" spans="2:7" x14ac:dyDescent="0.35">
      <c r="B6889" s="28"/>
      <c r="C6889" s="26"/>
      <c r="D6889" s="48"/>
      <c r="E6889" s="30"/>
      <c r="F6889" s="30"/>
      <c r="G6889" s="30"/>
    </row>
    <row r="6890" spans="2:7" x14ac:dyDescent="0.35">
      <c r="B6890" s="28"/>
      <c r="C6890" s="26"/>
      <c r="D6890" s="48"/>
      <c r="E6890" s="30"/>
      <c r="F6890" s="30"/>
      <c r="G6890" s="30"/>
    </row>
    <row r="6891" spans="2:7" x14ac:dyDescent="0.35">
      <c r="B6891" s="28"/>
      <c r="C6891" s="26"/>
      <c r="D6891" s="48"/>
      <c r="E6891" s="30"/>
      <c r="F6891" s="30"/>
      <c r="G6891" s="30"/>
    </row>
    <row r="6892" spans="2:7" x14ac:dyDescent="0.35">
      <c r="B6892" s="28"/>
      <c r="C6892" s="26"/>
      <c r="D6892" s="48"/>
      <c r="E6892" s="30"/>
      <c r="F6892" s="30"/>
      <c r="G6892" s="30"/>
    </row>
    <row r="6893" spans="2:7" x14ac:dyDescent="0.35">
      <c r="B6893" s="28"/>
      <c r="C6893" s="26"/>
      <c r="D6893" s="48"/>
      <c r="E6893" s="30"/>
      <c r="F6893" s="30"/>
      <c r="G6893" s="30"/>
    </row>
    <row r="6894" spans="2:7" x14ac:dyDescent="0.35">
      <c r="B6894" s="28"/>
      <c r="C6894" s="26"/>
      <c r="D6894" s="48"/>
      <c r="E6894" s="30"/>
      <c r="F6894" s="30"/>
      <c r="G6894" s="30"/>
    </row>
    <row r="6895" spans="2:7" x14ac:dyDescent="0.35">
      <c r="B6895" s="28"/>
      <c r="C6895" s="26"/>
      <c r="D6895" s="48"/>
      <c r="E6895" s="30"/>
      <c r="F6895" s="30"/>
      <c r="G6895" s="30"/>
    </row>
    <row r="6896" spans="2:7" x14ac:dyDescent="0.35">
      <c r="B6896" s="28"/>
      <c r="C6896" s="26"/>
      <c r="D6896" s="48"/>
      <c r="E6896" s="30"/>
      <c r="F6896" s="30"/>
      <c r="G6896" s="30"/>
    </row>
    <row r="6897" spans="2:7" x14ac:dyDescent="0.35">
      <c r="B6897" s="28"/>
      <c r="C6897" s="26"/>
      <c r="D6897" s="48"/>
      <c r="E6897" s="30"/>
      <c r="F6897" s="30"/>
      <c r="G6897" s="30"/>
    </row>
    <row r="6898" spans="2:7" x14ac:dyDescent="0.35">
      <c r="B6898" s="28"/>
      <c r="C6898" s="26"/>
      <c r="D6898" s="48"/>
      <c r="E6898" s="30"/>
      <c r="F6898" s="30"/>
      <c r="G6898" s="30"/>
    </row>
    <row r="6899" spans="2:7" x14ac:dyDescent="0.35">
      <c r="B6899" s="28"/>
      <c r="C6899" s="26"/>
      <c r="D6899" s="48"/>
      <c r="E6899" s="30"/>
      <c r="F6899" s="30"/>
      <c r="G6899" s="30"/>
    </row>
    <row r="6900" spans="2:7" x14ac:dyDescent="0.35">
      <c r="B6900" s="28"/>
      <c r="C6900" s="26"/>
      <c r="D6900" s="48"/>
      <c r="E6900" s="30"/>
      <c r="F6900" s="30"/>
      <c r="G6900" s="30"/>
    </row>
    <row r="6901" spans="2:7" x14ac:dyDescent="0.35">
      <c r="B6901" s="28"/>
      <c r="C6901" s="26"/>
      <c r="D6901" s="48"/>
      <c r="E6901" s="30"/>
      <c r="F6901" s="30"/>
      <c r="G6901" s="30"/>
    </row>
    <row r="6902" spans="2:7" x14ac:dyDescent="0.35">
      <c r="B6902" s="28"/>
      <c r="C6902" s="26"/>
      <c r="D6902" s="48"/>
      <c r="E6902" s="30"/>
      <c r="F6902" s="30"/>
      <c r="G6902" s="30"/>
    </row>
    <row r="6903" spans="2:7" x14ac:dyDescent="0.35">
      <c r="B6903" s="28"/>
      <c r="C6903" s="26"/>
      <c r="D6903" s="48"/>
      <c r="E6903" s="30"/>
      <c r="F6903" s="30"/>
      <c r="G6903" s="30"/>
    </row>
    <row r="6904" spans="2:7" x14ac:dyDescent="0.35">
      <c r="B6904" s="28"/>
      <c r="C6904" s="26"/>
      <c r="D6904" s="48"/>
      <c r="E6904" s="30"/>
      <c r="F6904" s="30"/>
      <c r="G6904" s="30"/>
    </row>
    <row r="6905" spans="2:7" x14ac:dyDescent="0.35">
      <c r="B6905" s="28"/>
      <c r="C6905" s="26"/>
      <c r="D6905" s="48"/>
      <c r="E6905" s="30"/>
      <c r="F6905" s="30"/>
      <c r="G6905" s="30"/>
    </row>
    <row r="6906" spans="2:7" x14ac:dyDescent="0.35">
      <c r="B6906" s="28"/>
      <c r="C6906" s="26"/>
      <c r="D6906" s="48"/>
      <c r="E6906" s="30"/>
      <c r="F6906" s="30"/>
      <c r="G6906" s="30"/>
    </row>
    <row r="6907" spans="2:7" x14ac:dyDescent="0.35">
      <c r="B6907" s="28"/>
      <c r="C6907" s="26"/>
      <c r="D6907" s="48"/>
      <c r="E6907" s="30"/>
      <c r="F6907" s="30"/>
      <c r="G6907" s="30"/>
    </row>
    <row r="6908" spans="2:7" x14ac:dyDescent="0.35">
      <c r="B6908" s="28"/>
      <c r="C6908" s="26"/>
      <c r="D6908" s="48"/>
      <c r="E6908" s="30"/>
      <c r="F6908" s="30"/>
      <c r="G6908" s="30"/>
    </row>
    <row r="6909" spans="2:7" x14ac:dyDescent="0.35">
      <c r="B6909" s="28"/>
      <c r="C6909" s="26"/>
      <c r="D6909" s="48"/>
      <c r="E6909" s="30"/>
      <c r="F6909" s="30"/>
      <c r="G6909" s="30"/>
    </row>
    <row r="6910" spans="2:7" x14ac:dyDescent="0.35">
      <c r="B6910" s="28"/>
      <c r="C6910" s="26"/>
      <c r="D6910" s="48"/>
      <c r="E6910" s="30"/>
      <c r="F6910" s="30"/>
      <c r="G6910" s="30"/>
    </row>
    <row r="6911" spans="2:7" x14ac:dyDescent="0.35">
      <c r="B6911" s="28"/>
      <c r="C6911" s="26"/>
      <c r="D6911" s="48"/>
      <c r="E6911" s="30"/>
      <c r="F6911" s="30"/>
      <c r="G6911" s="30"/>
    </row>
    <row r="6912" spans="2:7" x14ac:dyDescent="0.35">
      <c r="B6912" s="28"/>
      <c r="C6912" s="26"/>
      <c r="D6912" s="48"/>
      <c r="E6912" s="30"/>
      <c r="F6912" s="30"/>
      <c r="G6912" s="30"/>
    </row>
    <row r="6913" spans="2:7" x14ac:dyDescent="0.35">
      <c r="B6913" s="28"/>
      <c r="C6913" s="26"/>
      <c r="D6913" s="48"/>
      <c r="E6913" s="30"/>
      <c r="F6913" s="30"/>
      <c r="G6913" s="30"/>
    </row>
    <row r="6914" spans="2:7" x14ac:dyDescent="0.35">
      <c r="B6914" s="28"/>
      <c r="C6914" s="26"/>
      <c r="D6914" s="48"/>
      <c r="E6914" s="30"/>
      <c r="F6914" s="30"/>
      <c r="G6914" s="30"/>
    </row>
    <row r="6915" spans="2:7" x14ac:dyDescent="0.35">
      <c r="B6915" s="28"/>
      <c r="C6915" s="26"/>
      <c r="D6915" s="48"/>
      <c r="E6915" s="30"/>
      <c r="F6915" s="30"/>
      <c r="G6915" s="30"/>
    </row>
    <row r="6916" spans="2:7" x14ac:dyDescent="0.35">
      <c r="B6916" s="28"/>
      <c r="C6916" s="26"/>
      <c r="D6916" s="48"/>
      <c r="E6916" s="30"/>
      <c r="F6916" s="30"/>
      <c r="G6916" s="30"/>
    </row>
    <row r="6917" spans="2:7" x14ac:dyDescent="0.35">
      <c r="B6917" s="28"/>
      <c r="C6917" s="26"/>
      <c r="D6917" s="48"/>
      <c r="E6917" s="30"/>
      <c r="F6917" s="30"/>
      <c r="G6917" s="30"/>
    </row>
    <row r="6918" spans="2:7" x14ac:dyDescent="0.35">
      <c r="B6918" s="28"/>
      <c r="C6918" s="26"/>
      <c r="D6918" s="48"/>
      <c r="E6918" s="30"/>
      <c r="F6918" s="30"/>
      <c r="G6918" s="30"/>
    </row>
    <row r="6919" spans="2:7" x14ac:dyDescent="0.35">
      <c r="B6919" s="28"/>
      <c r="C6919" s="26"/>
      <c r="D6919" s="48"/>
      <c r="E6919" s="30"/>
      <c r="F6919" s="30"/>
      <c r="G6919" s="30"/>
    </row>
    <row r="6920" spans="2:7" x14ac:dyDescent="0.35">
      <c r="B6920" s="28"/>
      <c r="C6920" s="26"/>
      <c r="D6920" s="48"/>
      <c r="E6920" s="30"/>
      <c r="F6920" s="30"/>
      <c r="G6920" s="30"/>
    </row>
    <row r="6921" spans="2:7" x14ac:dyDescent="0.35">
      <c r="B6921" s="28"/>
      <c r="C6921" s="26"/>
      <c r="D6921" s="48"/>
      <c r="E6921" s="30"/>
      <c r="F6921" s="30"/>
      <c r="G6921" s="30"/>
    </row>
    <row r="6922" spans="2:7" x14ac:dyDescent="0.35">
      <c r="B6922" s="28"/>
      <c r="C6922" s="26"/>
      <c r="D6922" s="48"/>
      <c r="E6922" s="30"/>
      <c r="F6922" s="30"/>
      <c r="G6922" s="30"/>
    </row>
    <row r="6923" spans="2:7" x14ac:dyDescent="0.35">
      <c r="B6923" s="28"/>
      <c r="C6923" s="26"/>
      <c r="D6923" s="48"/>
      <c r="E6923" s="30"/>
      <c r="F6923" s="30"/>
      <c r="G6923" s="30"/>
    </row>
    <row r="6924" spans="2:7" x14ac:dyDescent="0.35">
      <c r="B6924" s="28"/>
      <c r="C6924" s="26"/>
      <c r="D6924" s="48"/>
      <c r="E6924" s="30"/>
      <c r="F6924" s="30"/>
      <c r="G6924" s="30"/>
    </row>
    <row r="6925" spans="2:7" x14ac:dyDescent="0.35">
      <c r="B6925" s="28"/>
      <c r="C6925" s="26"/>
      <c r="D6925" s="48"/>
      <c r="E6925" s="30"/>
      <c r="F6925" s="30"/>
      <c r="G6925" s="30"/>
    </row>
    <row r="6926" spans="2:7" x14ac:dyDescent="0.35">
      <c r="B6926" s="28"/>
      <c r="C6926" s="26"/>
      <c r="D6926" s="48"/>
      <c r="E6926" s="30"/>
      <c r="F6926" s="30"/>
      <c r="G6926" s="30"/>
    </row>
    <row r="6927" spans="2:7" x14ac:dyDescent="0.35">
      <c r="B6927" s="28"/>
      <c r="C6927" s="26"/>
      <c r="D6927" s="48"/>
      <c r="E6927" s="30"/>
      <c r="F6927" s="30"/>
      <c r="G6927" s="30"/>
    </row>
    <row r="6928" spans="2:7" x14ac:dyDescent="0.35">
      <c r="B6928" s="28"/>
      <c r="C6928" s="26"/>
      <c r="D6928" s="48"/>
      <c r="E6928" s="30"/>
      <c r="F6928" s="30"/>
      <c r="G6928" s="30"/>
    </row>
    <row r="6929" spans="2:7" x14ac:dyDescent="0.35">
      <c r="B6929" s="28"/>
      <c r="C6929" s="26"/>
      <c r="D6929" s="48"/>
      <c r="E6929" s="30"/>
      <c r="F6929" s="30"/>
      <c r="G6929" s="30"/>
    </row>
    <row r="6930" spans="2:7" x14ac:dyDescent="0.35">
      <c r="B6930" s="28"/>
      <c r="C6930" s="26"/>
      <c r="D6930" s="48"/>
      <c r="E6930" s="30"/>
      <c r="F6930" s="30"/>
      <c r="G6930" s="30"/>
    </row>
    <row r="6931" spans="2:7" x14ac:dyDescent="0.35">
      <c r="B6931" s="28"/>
      <c r="C6931" s="26"/>
      <c r="D6931" s="48"/>
      <c r="E6931" s="30"/>
      <c r="F6931" s="30"/>
      <c r="G6931" s="30"/>
    </row>
    <row r="6932" spans="2:7" x14ac:dyDescent="0.35">
      <c r="B6932" s="28"/>
      <c r="C6932" s="26"/>
      <c r="D6932" s="48"/>
      <c r="E6932" s="30"/>
      <c r="F6932" s="30"/>
      <c r="G6932" s="30"/>
    </row>
    <row r="6933" spans="2:7" x14ac:dyDescent="0.35">
      <c r="B6933" s="28"/>
      <c r="C6933" s="26"/>
      <c r="D6933" s="48"/>
      <c r="E6933" s="30"/>
      <c r="F6933" s="30"/>
      <c r="G6933" s="30"/>
    </row>
    <row r="6934" spans="2:7" x14ac:dyDescent="0.35">
      <c r="B6934" s="28"/>
      <c r="C6934" s="26"/>
      <c r="D6934" s="48"/>
      <c r="E6934" s="30"/>
      <c r="F6934" s="30"/>
      <c r="G6934" s="30"/>
    </row>
    <row r="6935" spans="2:7" x14ac:dyDescent="0.35">
      <c r="B6935" s="28"/>
      <c r="C6935" s="26"/>
      <c r="D6935" s="48"/>
      <c r="E6935" s="30"/>
      <c r="F6935" s="30"/>
      <c r="G6935" s="30"/>
    </row>
    <row r="6936" spans="2:7" x14ac:dyDescent="0.35">
      <c r="B6936" s="28"/>
      <c r="C6936" s="26"/>
      <c r="D6936" s="48"/>
      <c r="E6936" s="30"/>
      <c r="F6936" s="30"/>
      <c r="G6936" s="30"/>
    </row>
    <row r="6937" spans="2:7" x14ac:dyDescent="0.35">
      <c r="B6937" s="28"/>
      <c r="C6937" s="26"/>
      <c r="D6937" s="48"/>
      <c r="E6937" s="30"/>
      <c r="F6937" s="30"/>
      <c r="G6937" s="30"/>
    </row>
    <row r="6938" spans="2:7" x14ac:dyDescent="0.35">
      <c r="B6938" s="28"/>
      <c r="C6938" s="26"/>
      <c r="D6938" s="48"/>
      <c r="E6938" s="30"/>
      <c r="F6938" s="30"/>
      <c r="G6938" s="30"/>
    </row>
    <row r="6939" spans="2:7" x14ac:dyDescent="0.35">
      <c r="B6939" s="28"/>
      <c r="C6939" s="26"/>
      <c r="D6939" s="48"/>
      <c r="E6939" s="30"/>
      <c r="F6939" s="30"/>
      <c r="G6939" s="30"/>
    </row>
    <row r="6940" spans="2:7" x14ac:dyDescent="0.35">
      <c r="B6940" s="28"/>
      <c r="C6940" s="26"/>
      <c r="D6940" s="48"/>
      <c r="E6940" s="30"/>
      <c r="F6940" s="30"/>
      <c r="G6940" s="30"/>
    </row>
    <row r="6941" spans="2:7" x14ac:dyDescent="0.35">
      <c r="B6941" s="28"/>
      <c r="C6941" s="26"/>
      <c r="D6941" s="48"/>
      <c r="E6941" s="30"/>
      <c r="F6941" s="30"/>
      <c r="G6941" s="30"/>
    </row>
    <row r="6942" spans="2:7" x14ac:dyDescent="0.35">
      <c r="B6942" s="28"/>
      <c r="C6942" s="26"/>
      <c r="D6942" s="48"/>
      <c r="E6942" s="30"/>
      <c r="F6942" s="30"/>
      <c r="G6942" s="30"/>
    </row>
    <row r="6943" spans="2:7" x14ac:dyDescent="0.35">
      <c r="B6943" s="28"/>
      <c r="C6943" s="26"/>
      <c r="D6943" s="48"/>
      <c r="E6943" s="30"/>
      <c r="F6943" s="30"/>
      <c r="G6943" s="30"/>
    </row>
    <row r="6944" spans="2:7" x14ac:dyDescent="0.35">
      <c r="B6944" s="28"/>
      <c r="C6944" s="26"/>
      <c r="D6944" s="48"/>
      <c r="E6944" s="30"/>
      <c r="F6944" s="30"/>
      <c r="G6944" s="30"/>
    </row>
    <row r="6945" spans="2:7" x14ac:dyDescent="0.35">
      <c r="B6945" s="28"/>
      <c r="C6945" s="26"/>
      <c r="D6945" s="48"/>
      <c r="E6945" s="30"/>
      <c r="F6945" s="30"/>
      <c r="G6945" s="30"/>
    </row>
    <row r="6946" spans="2:7" x14ac:dyDescent="0.35">
      <c r="B6946" s="28"/>
      <c r="C6946" s="26"/>
      <c r="D6946" s="48"/>
      <c r="E6946" s="30"/>
      <c r="F6946" s="30"/>
      <c r="G6946" s="30"/>
    </row>
    <row r="6947" spans="2:7" x14ac:dyDescent="0.35">
      <c r="B6947" s="28"/>
      <c r="C6947" s="26"/>
      <c r="D6947" s="48"/>
      <c r="E6947" s="30"/>
      <c r="F6947" s="30"/>
      <c r="G6947" s="30"/>
    </row>
    <row r="6948" spans="2:7" x14ac:dyDescent="0.35">
      <c r="B6948" s="28"/>
      <c r="C6948" s="26"/>
      <c r="D6948" s="48"/>
      <c r="E6948" s="30"/>
      <c r="F6948" s="30"/>
      <c r="G6948" s="30"/>
    </row>
    <row r="6949" spans="2:7" x14ac:dyDescent="0.35">
      <c r="B6949" s="28"/>
      <c r="C6949" s="26"/>
      <c r="D6949" s="48"/>
      <c r="E6949" s="30"/>
      <c r="F6949" s="30"/>
      <c r="G6949" s="30"/>
    </row>
    <row r="6950" spans="2:7" x14ac:dyDescent="0.35">
      <c r="B6950" s="28"/>
      <c r="C6950" s="26"/>
      <c r="D6950" s="48"/>
      <c r="E6950" s="30"/>
      <c r="F6950" s="30"/>
      <c r="G6950" s="30"/>
    </row>
    <row r="6951" spans="2:7" x14ac:dyDescent="0.35">
      <c r="B6951" s="28"/>
      <c r="C6951" s="26"/>
      <c r="D6951" s="48"/>
      <c r="E6951" s="30"/>
      <c r="F6951" s="30"/>
      <c r="G6951" s="30"/>
    </row>
    <row r="6952" spans="2:7" x14ac:dyDescent="0.35">
      <c r="B6952" s="28"/>
      <c r="C6952" s="26"/>
      <c r="D6952" s="48"/>
      <c r="E6952" s="30"/>
      <c r="F6952" s="30"/>
      <c r="G6952" s="30"/>
    </row>
    <row r="6953" spans="2:7" x14ac:dyDescent="0.35">
      <c r="B6953" s="28"/>
      <c r="C6953" s="26"/>
      <c r="D6953" s="48"/>
      <c r="E6953" s="30"/>
      <c r="F6953" s="30"/>
      <c r="G6953" s="30"/>
    </row>
    <row r="6954" spans="2:7" x14ac:dyDescent="0.35">
      <c r="B6954" s="28"/>
      <c r="C6954" s="26"/>
      <c r="D6954" s="48"/>
      <c r="E6954" s="30"/>
      <c r="F6954" s="30"/>
      <c r="G6954" s="30"/>
    </row>
    <row r="6955" spans="2:7" x14ac:dyDescent="0.35">
      <c r="B6955" s="28"/>
      <c r="C6955" s="26"/>
      <c r="D6955" s="48"/>
      <c r="E6955" s="30"/>
      <c r="F6955" s="30"/>
      <c r="G6955" s="30"/>
    </row>
    <row r="6956" spans="2:7" x14ac:dyDescent="0.35">
      <c r="B6956" s="28"/>
      <c r="C6956" s="26"/>
      <c r="D6956" s="48"/>
      <c r="E6956" s="30"/>
      <c r="F6956" s="30"/>
      <c r="G6956" s="30"/>
    </row>
    <row r="6957" spans="2:7" x14ac:dyDescent="0.35">
      <c r="B6957" s="28"/>
      <c r="C6957" s="26"/>
      <c r="D6957" s="48"/>
      <c r="E6957" s="30"/>
      <c r="F6957" s="30"/>
      <c r="G6957" s="30"/>
    </row>
    <row r="6958" spans="2:7" x14ac:dyDescent="0.35">
      <c r="B6958" s="28"/>
      <c r="C6958" s="26"/>
      <c r="D6958" s="48"/>
      <c r="E6958" s="30"/>
      <c r="F6958" s="30"/>
      <c r="G6958" s="30"/>
    </row>
    <row r="6959" spans="2:7" x14ac:dyDescent="0.35">
      <c r="B6959" s="28"/>
      <c r="C6959" s="26"/>
      <c r="D6959" s="48"/>
      <c r="E6959" s="30"/>
      <c r="F6959" s="30"/>
      <c r="G6959" s="30"/>
    </row>
    <row r="6960" spans="2:7" x14ac:dyDescent="0.35">
      <c r="B6960" s="28"/>
      <c r="C6960" s="26"/>
      <c r="D6960" s="48"/>
      <c r="E6960" s="30"/>
      <c r="F6960" s="30"/>
      <c r="G6960" s="30"/>
    </row>
    <row r="6961" spans="2:7" x14ac:dyDescent="0.35">
      <c r="B6961" s="28"/>
      <c r="C6961" s="26"/>
      <c r="D6961" s="48"/>
      <c r="E6961" s="30"/>
      <c r="F6961" s="30"/>
      <c r="G6961" s="30"/>
    </row>
    <row r="6962" spans="2:7" x14ac:dyDescent="0.35">
      <c r="B6962" s="28"/>
      <c r="C6962" s="26"/>
      <c r="D6962" s="48"/>
      <c r="E6962" s="30"/>
      <c r="F6962" s="30"/>
      <c r="G6962" s="30"/>
    </row>
    <row r="6963" spans="2:7" x14ac:dyDescent="0.35">
      <c r="B6963" s="28"/>
      <c r="C6963" s="26"/>
      <c r="D6963" s="48"/>
      <c r="E6963" s="30"/>
      <c r="F6963" s="30"/>
      <c r="G6963" s="30"/>
    </row>
    <row r="6964" spans="2:7" x14ac:dyDescent="0.35">
      <c r="B6964" s="28"/>
      <c r="C6964" s="26"/>
      <c r="D6964" s="48"/>
      <c r="E6964" s="30"/>
      <c r="F6964" s="30"/>
      <c r="G6964" s="30"/>
    </row>
    <row r="6965" spans="2:7" x14ac:dyDescent="0.35">
      <c r="B6965" s="28"/>
      <c r="C6965" s="26"/>
      <c r="D6965" s="48"/>
      <c r="E6965" s="30"/>
      <c r="F6965" s="30"/>
      <c r="G6965" s="30"/>
    </row>
    <row r="6966" spans="2:7" x14ac:dyDescent="0.35">
      <c r="B6966" s="28"/>
      <c r="C6966" s="26"/>
      <c r="D6966" s="48"/>
      <c r="E6966" s="30"/>
      <c r="F6966" s="30"/>
      <c r="G6966" s="30"/>
    </row>
    <row r="6967" spans="2:7" x14ac:dyDescent="0.35">
      <c r="B6967" s="28"/>
      <c r="C6967" s="26"/>
      <c r="D6967" s="48"/>
      <c r="E6967" s="30"/>
      <c r="F6967" s="30"/>
      <c r="G6967" s="30"/>
    </row>
    <row r="6968" spans="2:7" x14ac:dyDescent="0.35">
      <c r="B6968" s="28"/>
      <c r="C6968" s="26"/>
      <c r="D6968" s="48"/>
      <c r="E6968" s="30"/>
      <c r="F6968" s="30"/>
      <c r="G6968" s="30"/>
    </row>
    <row r="6969" spans="2:7" x14ac:dyDescent="0.35">
      <c r="B6969" s="28"/>
      <c r="C6969" s="26"/>
      <c r="D6969" s="48"/>
      <c r="E6969" s="30"/>
      <c r="F6969" s="30"/>
      <c r="G6969" s="30"/>
    </row>
    <row r="6970" spans="2:7" x14ac:dyDescent="0.35">
      <c r="B6970" s="28"/>
      <c r="C6970" s="26"/>
      <c r="D6970" s="48"/>
      <c r="E6970" s="30"/>
      <c r="F6970" s="30"/>
      <c r="G6970" s="30"/>
    </row>
    <row r="6971" spans="2:7" x14ac:dyDescent="0.35">
      <c r="B6971" s="28"/>
      <c r="C6971" s="26"/>
      <c r="D6971" s="48"/>
      <c r="E6971" s="30"/>
      <c r="F6971" s="30"/>
      <c r="G6971" s="30"/>
    </row>
    <row r="6972" spans="2:7" x14ac:dyDescent="0.35">
      <c r="B6972" s="28"/>
      <c r="C6972" s="26"/>
      <c r="D6972" s="48"/>
      <c r="E6972" s="30"/>
      <c r="F6972" s="30"/>
      <c r="G6972" s="30"/>
    </row>
    <row r="6973" spans="2:7" x14ac:dyDescent="0.35">
      <c r="B6973" s="28"/>
      <c r="C6973" s="26"/>
      <c r="D6973" s="48"/>
      <c r="E6973" s="30"/>
      <c r="F6973" s="30"/>
      <c r="G6973" s="30"/>
    </row>
    <row r="6974" spans="2:7" x14ac:dyDescent="0.35">
      <c r="B6974" s="28"/>
      <c r="C6974" s="26"/>
      <c r="D6974" s="48"/>
      <c r="E6974" s="30"/>
      <c r="F6974" s="30"/>
      <c r="G6974" s="30"/>
    </row>
    <row r="6975" spans="2:7" x14ac:dyDescent="0.35">
      <c r="B6975" s="28"/>
      <c r="C6975" s="26"/>
      <c r="D6975" s="48"/>
      <c r="E6975" s="30"/>
      <c r="F6975" s="30"/>
      <c r="G6975" s="30"/>
    </row>
    <row r="6976" spans="2:7" x14ac:dyDescent="0.35">
      <c r="B6976" s="28"/>
      <c r="C6976" s="26"/>
      <c r="D6976" s="48"/>
      <c r="E6976" s="30"/>
      <c r="F6976" s="30"/>
      <c r="G6976" s="30"/>
    </row>
    <row r="6977" spans="2:7" x14ac:dyDescent="0.35">
      <c r="B6977" s="28"/>
      <c r="C6977" s="26"/>
      <c r="D6977" s="48"/>
      <c r="E6977" s="30"/>
      <c r="F6977" s="30"/>
      <c r="G6977" s="30"/>
    </row>
    <row r="6978" spans="2:7" x14ac:dyDescent="0.35">
      <c r="B6978" s="28"/>
      <c r="C6978" s="26"/>
      <c r="D6978" s="48"/>
      <c r="E6978" s="30"/>
      <c r="F6978" s="30"/>
      <c r="G6978" s="30"/>
    </row>
    <row r="6979" spans="2:7" x14ac:dyDescent="0.35">
      <c r="B6979" s="28"/>
      <c r="C6979" s="26"/>
      <c r="D6979" s="48"/>
      <c r="E6979" s="30"/>
      <c r="F6979" s="30"/>
      <c r="G6979" s="30"/>
    </row>
    <row r="6980" spans="2:7" x14ac:dyDescent="0.35">
      <c r="B6980" s="28"/>
      <c r="C6980" s="26"/>
      <c r="D6980" s="48"/>
      <c r="E6980" s="30"/>
      <c r="F6980" s="30"/>
      <c r="G6980" s="30"/>
    </row>
    <row r="6981" spans="2:7" x14ac:dyDescent="0.35">
      <c r="B6981" s="28"/>
      <c r="C6981" s="26"/>
      <c r="D6981" s="48"/>
      <c r="E6981" s="30"/>
      <c r="F6981" s="30"/>
      <c r="G6981" s="30"/>
    </row>
    <row r="6982" spans="2:7" x14ac:dyDescent="0.35">
      <c r="B6982" s="28"/>
      <c r="C6982" s="26"/>
      <c r="D6982" s="48"/>
      <c r="E6982" s="30"/>
      <c r="F6982" s="30"/>
      <c r="G6982" s="30"/>
    </row>
    <row r="6983" spans="2:7" x14ac:dyDescent="0.35">
      <c r="B6983" s="28"/>
      <c r="C6983" s="26"/>
      <c r="D6983" s="48"/>
      <c r="E6983" s="30"/>
      <c r="F6983" s="30"/>
      <c r="G6983" s="30"/>
    </row>
    <row r="6984" spans="2:7" x14ac:dyDescent="0.35">
      <c r="B6984" s="28"/>
      <c r="C6984" s="26"/>
      <c r="D6984" s="48"/>
      <c r="E6984" s="30"/>
      <c r="F6984" s="30"/>
      <c r="G6984" s="30"/>
    </row>
    <row r="6985" spans="2:7" x14ac:dyDescent="0.35">
      <c r="B6985" s="28"/>
      <c r="C6985" s="26"/>
      <c r="D6985" s="48"/>
      <c r="E6985" s="30"/>
      <c r="F6985" s="30"/>
      <c r="G6985" s="30"/>
    </row>
    <row r="6986" spans="2:7" x14ac:dyDescent="0.35">
      <c r="B6986" s="28"/>
      <c r="C6986" s="26"/>
      <c r="D6986" s="48"/>
      <c r="E6986" s="30"/>
      <c r="F6986" s="30"/>
      <c r="G6986" s="30"/>
    </row>
    <row r="6987" spans="2:7" x14ac:dyDescent="0.35">
      <c r="B6987" s="28"/>
      <c r="C6987" s="26"/>
      <c r="D6987" s="48"/>
      <c r="E6987" s="30"/>
      <c r="F6987" s="30"/>
      <c r="G6987" s="30"/>
    </row>
    <row r="6988" spans="2:7" x14ac:dyDescent="0.35">
      <c r="B6988" s="28"/>
      <c r="C6988" s="26"/>
      <c r="D6988" s="48"/>
      <c r="E6988" s="30"/>
      <c r="F6988" s="30"/>
      <c r="G6988" s="30"/>
    </row>
    <row r="6989" spans="2:7" x14ac:dyDescent="0.35">
      <c r="B6989" s="28"/>
      <c r="C6989" s="26"/>
      <c r="D6989" s="48"/>
      <c r="E6989" s="30"/>
      <c r="F6989" s="30"/>
      <c r="G6989" s="30"/>
    </row>
    <row r="6990" spans="2:7" x14ac:dyDescent="0.35">
      <c r="B6990" s="28"/>
      <c r="C6990" s="26"/>
      <c r="D6990" s="48"/>
      <c r="E6990" s="30"/>
      <c r="F6990" s="30"/>
      <c r="G6990" s="30"/>
    </row>
    <row r="6991" spans="2:7" x14ac:dyDescent="0.35">
      <c r="B6991" s="28"/>
      <c r="C6991" s="26"/>
      <c r="D6991" s="48"/>
      <c r="E6991" s="30"/>
      <c r="F6991" s="30"/>
      <c r="G6991" s="30"/>
    </row>
    <row r="6992" spans="2:7" x14ac:dyDescent="0.35">
      <c r="B6992" s="28"/>
      <c r="C6992" s="26"/>
      <c r="D6992" s="48"/>
      <c r="E6992" s="30"/>
      <c r="F6992" s="30"/>
      <c r="G6992" s="30"/>
    </row>
    <row r="6993" spans="2:7" x14ac:dyDescent="0.35">
      <c r="B6993" s="28"/>
      <c r="C6993" s="26"/>
      <c r="D6993" s="48"/>
      <c r="E6993" s="30"/>
      <c r="F6993" s="30"/>
      <c r="G6993" s="30"/>
    </row>
    <row r="6994" spans="2:7" x14ac:dyDescent="0.35">
      <c r="B6994" s="28"/>
      <c r="C6994" s="26"/>
      <c r="D6994" s="48"/>
      <c r="E6994" s="30"/>
      <c r="F6994" s="30"/>
      <c r="G6994" s="30"/>
    </row>
    <row r="6995" spans="2:7" x14ac:dyDescent="0.35">
      <c r="B6995" s="28"/>
      <c r="C6995" s="26"/>
      <c r="D6995" s="48"/>
      <c r="E6995" s="30"/>
      <c r="F6995" s="30"/>
      <c r="G6995" s="30"/>
    </row>
    <row r="6996" spans="2:7" x14ac:dyDescent="0.35">
      <c r="B6996" s="28"/>
      <c r="C6996" s="26"/>
      <c r="D6996" s="48"/>
      <c r="E6996" s="30"/>
      <c r="F6996" s="30"/>
      <c r="G6996" s="30"/>
    </row>
    <row r="6997" spans="2:7" x14ac:dyDescent="0.35">
      <c r="B6997" s="28"/>
      <c r="C6997" s="26"/>
      <c r="D6997" s="48"/>
      <c r="E6997" s="30"/>
      <c r="F6997" s="30"/>
      <c r="G6997" s="30"/>
    </row>
    <row r="6998" spans="2:7" x14ac:dyDescent="0.35">
      <c r="B6998" s="28"/>
      <c r="C6998" s="26"/>
      <c r="D6998" s="48"/>
      <c r="E6998" s="30"/>
      <c r="F6998" s="30"/>
      <c r="G6998" s="30"/>
    </row>
    <row r="6999" spans="2:7" x14ac:dyDescent="0.35">
      <c r="B6999" s="28"/>
      <c r="C6999" s="26"/>
      <c r="D6999" s="48"/>
      <c r="E6999" s="30"/>
      <c r="F6999" s="30"/>
      <c r="G6999" s="30"/>
    </row>
    <row r="7000" spans="2:7" x14ac:dyDescent="0.35">
      <c r="B7000" s="28"/>
      <c r="C7000" s="26"/>
      <c r="D7000" s="48"/>
      <c r="E7000" s="30"/>
      <c r="F7000" s="30"/>
      <c r="G7000" s="30"/>
    </row>
    <row r="7001" spans="2:7" x14ac:dyDescent="0.35">
      <c r="B7001" s="28"/>
      <c r="C7001" s="26"/>
      <c r="D7001" s="48"/>
      <c r="E7001" s="30"/>
      <c r="F7001" s="30"/>
      <c r="G7001" s="30"/>
    </row>
    <row r="7002" spans="2:7" x14ac:dyDescent="0.35">
      <c r="B7002" s="28"/>
      <c r="C7002" s="26"/>
      <c r="D7002" s="48"/>
      <c r="E7002" s="30"/>
      <c r="F7002" s="30"/>
      <c r="G7002" s="30"/>
    </row>
    <row r="7003" spans="2:7" x14ac:dyDescent="0.35">
      <c r="B7003" s="28"/>
      <c r="C7003" s="26"/>
      <c r="D7003" s="48"/>
      <c r="E7003" s="30"/>
      <c r="F7003" s="30"/>
      <c r="G7003" s="30"/>
    </row>
    <row r="7004" spans="2:7" x14ac:dyDescent="0.35">
      <c r="B7004" s="28"/>
      <c r="C7004" s="26"/>
      <c r="D7004" s="48"/>
      <c r="E7004" s="30"/>
      <c r="F7004" s="30"/>
      <c r="G7004" s="30"/>
    </row>
    <row r="7005" spans="2:7" x14ac:dyDescent="0.35">
      <c r="B7005" s="28"/>
      <c r="C7005" s="26"/>
      <c r="D7005" s="48"/>
      <c r="E7005" s="30"/>
      <c r="F7005" s="30"/>
      <c r="G7005" s="30"/>
    </row>
    <row r="7006" spans="2:7" x14ac:dyDescent="0.35">
      <c r="B7006" s="28"/>
      <c r="C7006" s="26"/>
      <c r="D7006" s="48"/>
      <c r="E7006" s="30"/>
      <c r="F7006" s="30"/>
      <c r="G7006" s="30"/>
    </row>
    <row r="7007" spans="2:7" x14ac:dyDescent="0.35">
      <c r="B7007" s="28"/>
      <c r="C7007" s="26"/>
      <c r="D7007" s="48"/>
      <c r="E7007" s="30"/>
      <c r="F7007" s="30"/>
      <c r="G7007" s="30"/>
    </row>
    <row r="7008" spans="2:7" x14ac:dyDescent="0.35">
      <c r="B7008" s="28"/>
      <c r="C7008" s="26"/>
      <c r="D7008" s="48"/>
      <c r="E7008" s="30"/>
      <c r="F7008" s="30"/>
      <c r="G7008" s="30"/>
    </row>
    <row r="7009" spans="2:7" x14ac:dyDescent="0.35">
      <c r="B7009" s="28"/>
      <c r="C7009" s="26"/>
      <c r="D7009" s="48"/>
      <c r="E7009" s="30"/>
      <c r="F7009" s="30"/>
      <c r="G7009" s="30"/>
    </row>
    <row r="7010" spans="2:7" x14ac:dyDescent="0.35">
      <c r="B7010" s="28"/>
      <c r="C7010" s="26"/>
      <c r="D7010" s="48"/>
      <c r="E7010" s="30"/>
      <c r="F7010" s="30"/>
      <c r="G7010" s="30"/>
    </row>
    <row r="7011" spans="2:7" x14ac:dyDescent="0.35">
      <c r="B7011" s="28"/>
      <c r="C7011" s="26"/>
      <c r="D7011" s="48"/>
      <c r="E7011" s="30"/>
      <c r="F7011" s="30"/>
      <c r="G7011" s="30"/>
    </row>
    <row r="7012" spans="2:7" x14ac:dyDescent="0.35">
      <c r="B7012" s="28"/>
      <c r="C7012" s="26"/>
      <c r="D7012" s="48"/>
      <c r="E7012" s="30"/>
      <c r="F7012" s="30"/>
      <c r="G7012" s="30"/>
    </row>
    <row r="7013" spans="2:7" x14ac:dyDescent="0.35">
      <c r="B7013" s="28"/>
      <c r="C7013" s="26"/>
      <c r="D7013" s="48"/>
      <c r="E7013" s="30"/>
      <c r="F7013" s="30"/>
      <c r="G7013" s="30"/>
    </row>
    <row r="7014" spans="2:7" x14ac:dyDescent="0.35">
      <c r="B7014" s="28"/>
      <c r="C7014" s="26"/>
      <c r="D7014" s="48"/>
      <c r="E7014" s="30"/>
      <c r="F7014" s="30"/>
      <c r="G7014" s="30"/>
    </row>
    <row r="7015" spans="2:7" x14ac:dyDescent="0.35">
      <c r="B7015" s="28"/>
      <c r="C7015" s="26"/>
      <c r="D7015" s="48"/>
      <c r="E7015" s="30"/>
      <c r="F7015" s="30"/>
      <c r="G7015" s="30"/>
    </row>
    <row r="7016" spans="2:7" x14ac:dyDescent="0.35">
      <c r="B7016" s="28"/>
      <c r="C7016" s="26"/>
      <c r="D7016" s="48"/>
      <c r="E7016" s="30"/>
      <c r="F7016" s="30"/>
      <c r="G7016" s="30"/>
    </row>
    <row r="7017" spans="2:7" x14ac:dyDescent="0.35">
      <c r="B7017" s="28"/>
      <c r="C7017" s="26"/>
      <c r="D7017" s="48"/>
      <c r="E7017" s="30"/>
      <c r="F7017" s="30"/>
      <c r="G7017" s="30"/>
    </row>
    <row r="7018" spans="2:7" x14ac:dyDescent="0.35">
      <c r="B7018" s="28"/>
      <c r="C7018" s="26"/>
      <c r="D7018" s="48"/>
      <c r="E7018" s="30"/>
      <c r="F7018" s="30"/>
      <c r="G7018" s="30"/>
    </row>
    <row r="7019" spans="2:7" x14ac:dyDescent="0.35">
      <c r="B7019" s="28"/>
      <c r="C7019" s="26"/>
      <c r="D7019" s="48"/>
      <c r="E7019" s="30"/>
      <c r="F7019" s="30"/>
      <c r="G7019" s="30"/>
    </row>
    <row r="7020" spans="2:7" x14ac:dyDescent="0.35">
      <c r="B7020" s="28"/>
      <c r="C7020" s="26"/>
      <c r="D7020" s="48"/>
      <c r="E7020" s="30"/>
      <c r="F7020" s="30"/>
      <c r="G7020" s="30"/>
    </row>
    <row r="7021" spans="2:7" x14ac:dyDescent="0.35">
      <c r="B7021" s="28"/>
      <c r="C7021" s="26"/>
      <c r="D7021" s="48"/>
      <c r="E7021" s="30"/>
      <c r="F7021" s="30"/>
      <c r="G7021" s="30"/>
    </row>
    <row r="7022" spans="2:7" x14ac:dyDescent="0.35">
      <c r="B7022" s="28"/>
      <c r="C7022" s="26"/>
      <c r="D7022" s="48"/>
      <c r="E7022" s="30"/>
      <c r="F7022" s="30"/>
      <c r="G7022" s="30"/>
    </row>
    <row r="7023" spans="2:7" x14ac:dyDescent="0.35">
      <c r="B7023" s="28"/>
      <c r="C7023" s="26"/>
      <c r="D7023" s="48"/>
      <c r="E7023" s="30"/>
      <c r="F7023" s="30"/>
      <c r="G7023" s="30"/>
    </row>
    <row r="7024" spans="2:7" x14ac:dyDescent="0.35">
      <c r="B7024" s="28"/>
      <c r="C7024" s="26"/>
      <c r="D7024" s="48"/>
      <c r="E7024" s="30"/>
      <c r="F7024" s="30"/>
      <c r="G7024" s="30"/>
    </row>
    <row r="7025" spans="2:7" x14ac:dyDescent="0.35">
      <c r="B7025" s="28"/>
      <c r="C7025" s="26"/>
      <c r="D7025" s="48"/>
      <c r="E7025" s="30"/>
      <c r="F7025" s="30"/>
      <c r="G7025" s="30"/>
    </row>
    <row r="7026" spans="2:7" x14ac:dyDescent="0.35">
      <c r="B7026" s="28"/>
      <c r="C7026" s="26"/>
      <c r="D7026" s="48"/>
      <c r="E7026" s="30"/>
      <c r="F7026" s="30"/>
      <c r="G7026" s="30"/>
    </row>
    <row r="7027" spans="2:7" x14ac:dyDescent="0.35">
      <c r="B7027" s="28"/>
      <c r="C7027" s="26"/>
      <c r="D7027" s="48"/>
      <c r="E7027" s="30"/>
      <c r="F7027" s="30"/>
      <c r="G7027" s="30"/>
    </row>
    <row r="7028" spans="2:7" x14ac:dyDescent="0.35">
      <c r="B7028" s="28"/>
      <c r="C7028" s="26"/>
      <c r="D7028" s="48"/>
      <c r="E7028" s="30"/>
      <c r="F7028" s="30"/>
      <c r="G7028" s="30"/>
    </row>
    <row r="7029" spans="2:7" x14ac:dyDescent="0.35">
      <c r="B7029" s="28"/>
      <c r="C7029" s="26"/>
      <c r="D7029" s="48"/>
      <c r="E7029" s="30"/>
      <c r="F7029" s="30"/>
      <c r="G7029" s="30"/>
    </row>
    <row r="7030" spans="2:7" x14ac:dyDescent="0.35">
      <c r="B7030" s="28"/>
      <c r="C7030" s="26"/>
      <c r="D7030" s="48"/>
      <c r="E7030" s="30"/>
      <c r="F7030" s="30"/>
      <c r="G7030" s="30"/>
    </row>
    <row r="7031" spans="2:7" x14ac:dyDescent="0.35">
      <c r="B7031" s="28"/>
      <c r="C7031" s="26"/>
      <c r="D7031" s="48"/>
      <c r="E7031" s="30"/>
      <c r="F7031" s="30"/>
      <c r="G7031" s="30"/>
    </row>
    <row r="7032" spans="2:7" x14ac:dyDescent="0.35">
      <c r="B7032" s="28"/>
      <c r="C7032" s="26"/>
      <c r="D7032" s="48"/>
      <c r="E7032" s="30"/>
      <c r="F7032" s="30"/>
      <c r="G7032" s="30"/>
    </row>
    <row r="7033" spans="2:7" x14ac:dyDescent="0.35">
      <c r="B7033" s="28"/>
      <c r="C7033" s="26"/>
      <c r="D7033" s="48"/>
      <c r="E7033" s="30"/>
      <c r="F7033" s="30"/>
      <c r="G7033" s="30"/>
    </row>
    <row r="7034" spans="2:7" x14ac:dyDescent="0.35">
      <c r="B7034" s="28"/>
      <c r="C7034" s="26"/>
      <c r="D7034" s="48"/>
      <c r="E7034" s="30"/>
      <c r="F7034" s="30"/>
      <c r="G7034" s="30"/>
    </row>
    <row r="7035" spans="2:7" x14ac:dyDescent="0.35">
      <c r="B7035" s="28"/>
      <c r="C7035" s="26"/>
      <c r="D7035" s="48"/>
      <c r="E7035" s="30"/>
      <c r="F7035" s="30"/>
      <c r="G7035" s="30"/>
    </row>
    <row r="7036" spans="2:7" x14ac:dyDescent="0.35">
      <c r="B7036" s="28"/>
      <c r="C7036" s="26"/>
      <c r="D7036" s="48"/>
      <c r="E7036" s="30"/>
      <c r="F7036" s="30"/>
      <c r="G7036" s="30"/>
    </row>
    <row r="7037" spans="2:7" x14ac:dyDescent="0.35">
      <c r="B7037" s="28"/>
      <c r="C7037" s="26"/>
      <c r="D7037" s="48"/>
      <c r="E7037" s="30"/>
      <c r="F7037" s="30"/>
      <c r="G7037" s="30"/>
    </row>
    <row r="7038" spans="2:7" x14ac:dyDescent="0.35">
      <c r="B7038" s="28"/>
      <c r="C7038" s="26"/>
      <c r="D7038" s="48"/>
      <c r="E7038" s="30"/>
      <c r="F7038" s="30"/>
      <c r="G7038" s="30"/>
    </row>
    <row r="7039" spans="2:7" x14ac:dyDescent="0.35">
      <c r="B7039" s="28"/>
      <c r="C7039" s="26"/>
      <c r="D7039" s="48"/>
      <c r="E7039" s="30"/>
      <c r="F7039" s="30"/>
      <c r="G7039" s="30"/>
    </row>
    <row r="7040" spans="2:7" x14ac:dyDescent="0.35">
      <c r="B7040" s="28"/>
      <c r="C7040" s="26"/>
      <c r="D7040" s="48"/>
      <c r="E7040" s="30"/>
      <c r="F7040" s="30"/>
      <c r="G7040" s="30"/>
    </row>
    <row r="7041" spans="2:7" x14ac:dyDescent="0.35">
      <c r="B7041" s="28"/>
      <c r="C7041" s="26"/>
      <c r="D7041" s="48"/>
      <c r="E7041" s="30"/>
      <c r="F7041" s="30"/>
      <c r="G7041" s="30"/>
    </row>
    <row r="7042" spans="2:7" x14ac:dyDescent="0.35">
      <c r="B7042" s="28"/>
      <c r="C7042" s="26"/>
      <c r="D7042" s="48"/>
      <c r="E7042" s="30"/>
      <c r="F7042" s="30"/>
      <c r="G7042" s="30"/>
    </row>
    <row r="7043" spans="2:7" x14ac:dyDescent="0.35">
      <c r="B7043" s="28"/>
      <c r="C7043" s="26"/>
      <c r="D7043" s="48"/>
      <c r="E7043" s="30"/>
      <c r="F7043" s="30"/>
      <c r="G7043" s="30"/>
    </row>
    <row r="7044" spans="2:7" x14ac:dyDescent="0.35">
      <c r="B7044" s="28"/>
      <c r="C7044" s="26"/>
      <c r="D7044" s="48"/>
      <c r="E7044" s="30"/>
      <c r="F7044" s="30"/>
      <c r="G7044" s="30"/>
    </row>
    <row r="7045" spans="2:7" x14ac:dyDescent="0.35">
      <c r="B7045" s="28"/>
      <c r="C7045" s="26"/>
      <c r="D7045" s="48"/>
      <c r="E7045" s="30"/>
      <c r="F7045" s="30"/>
      <c r="G7045" s="30"/>
    </row>
    <row r="7046" spans="2:7" x14ac:dyDescent="0.35">
      <c r="B7046" s="28"/>
      <c r="C7046" s="26"/>
      <c r="D7046" s="48"/>
      <c r="E7046" s="30"/>
      <c r="F7046" s="30"/>
      <c r="G7046" s="30"/>
    </row>
    <row r="7047" spans="2:7" x14ac:dyDescent="0.35">
      <c r="B7047" s="28"/>
      <c r="C7047" s="26"/>
      <c r="D7047" s="48"/>
      <c r="E7047" s="30"/>
      <c r="F7047" s="30"/>
      <c r="G7047" s="30"/>
    </row>
    <row r="7048" spans="2:7" x14ac:dyDescent="0.35">
      <c r="B7048" s="28"/>
      <c r="C7048" s="26"/>
      <c r="D7048" s="48"/>
      <c r="E7048" s="30"/>
      <c r="F7048" s="30"/>
      <c r="G7048" s="30"/>
    </row>
    <row r="7049" spans="2:7" x14ac:dyDescent="0.35">
      <c r="B7049" s="28"/>
      <c r="C7049" s="26"/>
      <c r="D7049" s="48"/>
      <c r="E7049" s="30"/>
      <c r="F7049" s="30"/>
      <c r="G7049" s="30"/>
    </row>
    <row r="7050" spans="2:7" x14ac:dyDescent="0.35">
      <c r="B7050" s="28"/>
      <c r="C7050" s="26"/>
      <c r="D7050" s="48"/>
      <c r="E7050" s="30"/>
      <c r="F7050" s="30"/>
      <c r="G7050" s="30"/>
    </row>
    <row r="7051" spans="2:7" x14ac:dyDescent="0.35">
      <c r="B7051" s="28"/>
      <c r="C7051" s="26"/>
      <c r="D7051" s="48"/>
      <c r="E7051" s="30"/>
      <c r="F7051" s="30"/>
      <c r="G7051" s="30"/>
    </row>
    <row r="7052" spans="2:7" x14ac:dyDescent="0.35">
      <c r="B7052" s="28"/>
      <c r="C7052" s="26"/>
      <c r="D7052" s="48"/>
      <c r="E7052" s="30"/>
      <c r="F7052" s="30"/>
      <c r="G7052" s="30"/>
    </row>
    <row r="7053" spans="2:7" x14ac:dyDescent="0.35">
      <c r="B7053" s="28"/>
      <c r="C7053" s="26"/>
      <c r="D7053" s="48"/>
      <c r="E7053" s="30"/>
      <c r="F7053" s="30"/>
      <c r="G7053" s="30"/>
    </row>
    <row r="7054" spans="2:7" x14ac:dyDescent="0.35">
      <c r="B7054" s="28"/>
      <c r="C7054" s="26"/>
      <c r="D7054" s="48"/>
      <c r="E7054" s="30"/>
      <c r="F7054" s="30"/>
      <c r="G7054" s="30"/>
    </row>
    <row r="7055" spans="2:7" x14ac:dyDescent="0.35">
      <c r="B7055" s="28"/>
      <c r="C7055" s="26"/>
      <c r="D7055" s="48"/>
      <c r="E7055" s="30"/>
      <c r="F7055" s="30"/>
      <c r="G7055" s="30"/>
    </row>
    <row r="7056" spans="2:7" x14ac:dyDescent="0.35">
      <c r="B7056" s="28"/>
      <c r="C7056" s="26"/>
      <c r="D7056" s="48"/>
      <c r="E7056" s="30"/>
      <c r="F7056" s="30"/>
      <c r="G7056" s="30"/>
    </row>
    <row r="7057" spans="2:7" x14ac:dyDescent="0.35">
      <c r="B7057" s="28"/>
      <c r="C7057" s="26"/>
      <c r="D7057" s="48"/>
      <c r="E7057" s="30"/>
      <c r="F7057" s="30"/>
      <c r="G7057" s="30"/>
    </row>
    <row r="7058" spans="2:7" x14ac:dyDescent="0.35">
      <c r="B7058" s="28"/>
      <c r="C7058" s="26"/>
      <c r="D7058" s="48"/>
      <c r="E7058" s="30"/>
      <c r="F7058" s="30"/>
      <c r="G7058" s="30"/>
    </row>
    <row r="7059" spans="2:7" x14ac:dyDescent="0.35">
      <c r="B7059" s="28"/>
      <c r="C7059" s="26"/>
      <c r="D7059" s="48"/>
      <c r="E7059" s="30"/>
      <c r="F7059" s="30"/>
      <c r="G7059" s="30"/>
    </row>
    <row r="7060" spans="2:7" x14ac:dyDescent="0.35">
      <c r="B7060" s="28"/>
      <c r="C7060" s="26"/>
      <c r="D7060" s="48"/>
      <c r="E7060" s="30"/>
      <c r="F7060" s="30"/>
      <c r="G7060" s="30"/>
    </row>
    <row r="7061" spans="2:7" x14ac:dyDescent="0.35">
      <c r="B7061" s="28"/>
      <c r="C7061" s="26"/>
      <c r="D7061" s="48"/>
      <c r="E7061" s="30"/>
      <c r="F7061" s="30"/>
      <c r="G7061" s="30"/>
    </row>
    <row r="7062" spans="2:7" x14ac:dyDescent="0.35">
      <c r="B7062" s="28"/>
      <c r="C7062" s="26"/>
      <c r="D7062" s="48"/>
      <c r="E7062" s="30"/>
      <c r="F7062" s="30"/>
      <c r="G7062" s="30"/>
    </row>
    <row r="7063" spans="2:7" x14ac:dyDescent="0.35">
      <c r="B7063" s="28"/>
      <c r="C7063" s="26"/>
      <c r="D7063" s="48"/>
      <c r="E7063" s="30"/>
      <c r="F7063" s="30"/>
      <c r="G7063" s="30"/>
    </row>
    <row r="7064" spans="2:7" x14ac:dyDescent="0.35">
      <c r="B7064" s="28"/>
      <c r="C7064" s="26"/>
      <c r="D7064" s="48"/>
      <c r="E7064" s="30"/>
      <c r="F7064" s="30"/>
      <c r="G7064" s="30"/>
    </row>
    <row r="7065" spans="2:7" x14ac:dyDescent="0.35">
      <c r="B7065" s="28"/>
      <c r="C7065" s="26"/>
      <c r="D7065" s="48"/>
      <c r="E7065" s="30"/>
      <c r="F7065" s="30"/>
      <c r="G7065" s="30"/>
    </row>
    <row r="7066" spans="2:7" x14ac:dyDescent="0.35">
      <c r="B7066" s="28"/>
      <c r="C7066" s="26"/>
      <c r="D7066" s="48"/>
      <c r="E7066" s="30"/>
      <c r="F7066" s="30"/>
      <c r="G7066" s="30"/>
    </row>
    <row r="7067" spans="2:7" x14ac:dyDescent="0.35">
      <c r="B7067" s="28"/>
      <c r="C7067" s="26"/>
      <c r="D7067" s="48"/>
      <c r="E7067" s="30"/>
      <c r="F7067" s="30"/>
      <c r="G7067" s="30"/>
    </row>
    <row r="7068" spans="2:7" x14ac:dyDescent="0.35">
      <c r="B7068" s="28"/>
      <c r="C7068" s="26"/>
      <c r="D7068" s="48"/>
      <c r="E7068" s="30"/>
      <c r="F7068" s="30"/>
      <c r="G7068" s="30"/>
    </row>
    <row r="7069" spans="2:7" x14ac:dyDescent="0.35">
      <c r="B7069" s="28"/>
      <c r="C7069" s="26"/>
      <c r="D7069" s="48"/>
      <c r="E7069" s="30"/>
      <c r="F7069" s="30"/>
      <c r="G7069" s="30"/>
    </row>
    <row r="7070" spans="2:7" x14ac:dyDescent="0.35">
      <c r="B7070" s="28"/>
      <c r="C7070" s="26"/>
      <c r="D7070" s="48"/>
      <c r="E7070" s="30"/>
      <c r="F7070" s="30"/>
      <c r="G7070" s="30"/>
    </row>
    <row r="7071" spans="2:7" x14ac:dyDescent="0.35">
      <c r="B7071" s="28"/>
      <c r="C7071" s="26"/>
      <c r="D7071" s="48"/>
      <c r="E7071" s="30"/>
      <c r="F7071" s="30"/>
      <c r="G7071" s="30"/>
    </row>
    <row r="7072" spans="2:7" x14ac:dyDescent="0.35">
      <c r="B7072" s="28"/>
      <c r="C7072" s="26"/>
      <c r="D7072" s="48"/>
      <c r="E7072" s="30"/>
      <c r="F7072" s="30"/>
      <c r="G7072" s="30"/>
    </row>
    <row r="7073" spans="2:7" x14ac:dyDescent="0.35">
      <c r="B7073" s="28"/>
      <c r="C7073" s="26"/>
      <c r="D7073" s="48"/>
      <c r="E7073" s="30"/>
      <c r="F7073" s="30"/>
      <c r="G7073" s="30"/>
    </row>
    <row r="7074" spans="2:7" x14ac:dyDescent="0.35">
      <c r="B7074" s="28"/>
      <c r="C7074" s="26"/>
      <c r="D7074" s="48"/>
      <c r="E7074" s="30"/>
      <c r="F7074" s="30"/>
      <c r="G7074" s="30"/>
    </row>
    <row r="7075" spans="2:7" x14ac:dyDescent="0.35">
      <c r="B7075" s="28"/>
      <c r="C7075" s="26"/>
      <c r="D7075" s="48"/>
      <c r="E7075" s="30"/>
      <c r="F7075" s="30"/>
      <c r="G7075" s="30"/>
    </row>
    <row r="7076" spans="2:7" x14ac:dyDescent="0.35">
      <c r="B7076" s="28"/>
      <c r="C7076" s="26"/>
      <c r="D7076" s="48"/>
      <c r="E7076" s="30"/>
      <c r="F7076" s="30"/>
      <c r="G7076" s="30"/>
    </row>
    <row r="7077" spans="2:7" x14ac:dyDescent="0.35">
      <c r="B7077" s="28"/>
      <c r="C7077" s="26"/>
      <c r="D7077" s="48"/>
      <c r="E7077" s="30"/>
      <c r="F7077" s="30"/>
      <c r="G7077" s="30"/>
    </row>
    <row r="7078" spans="2:7" x14ac:dyDescent="0.35">
      <c r="B7078" s="28"/>
      <c r="C7078" s="26"/>
      <c r="D7078" s="48"/>
      <c r="E7078" s="30"/>
      <c r="F7078" s="30"/>
      <c r="G7078" s="30"/>
    </row>
    <row r="7079" spans="2:7" x14ac:dyDescent="0.35">
      <c r="B7079" s="28"/>
      <c r="C7079" s="26"/>
      <c r="D7079" s="48"/>
      <c r="E7079" s="30"/>
      <c r="F7079" s="30"/>
      <c r="G7079" s="30"/>
    </row>
    <row r="7080" spans="2:7" x14ac:dyDescent="0.35">
      <c r="B7080" s="28"/>
      <c r="C7080" s="26"/>
      <c r="D7080" s="48"/>
      <c r="E7080" s="30"/>
      <c r="F7080" s="30"/>
      <c r="G7080" s="30"/>
    </row>
    <row r="7081" spans="2:7" x14ac:dyDescent="0.35">
      <c r="B7081" s="28"/>
      <c r="C7081" s="26"/>
      <c r="D7081" s="48"/>
      <c r="E7081" s="30"/>
      <c r="F7081" s="30"/>
      <c r="G7081" s="30"/>
    </row>
    <row r="7082" spans="2:7" x14ac:dyDescent="0.35">
      <c r="B7082" s="28"/>
      <c r="C7082" s="26"/>
      <c r="D7082" s="48"/>
      <c r="E7082" s="30"/>
      <c r="F7082" s="30"/>
      <c r="G7082" s="30"/>
    </row>
    <row r="7083" spans="2:7" x14ac:dyDescent="0.35">
      <c r="B7083" s="28"/>
      <c r="C7083" s="26"/>
      <c r="D7083" s="48"/>
      <c r="E7083" s="30"/>
      <c r="F7083" s="30"/>
      <c r="G7083" s="30"/>
    </row>
    <row r="7084" spans="2:7" x14ac:dyDescent="0.35">
      <c r="B7084" s="28"/>
      <c r="C7084" s="26"/>
      <c r="D7084" s="48"/>
      <c r="E7084" s="30"/>
      <c r="F7084" s="30"/>
      <c r="G7084" s="30"/>
    </row>
    <row r="7085" spans="2:7" x14ac:dyDescent="0.35">
      <c r="B7085" s="28"/>
      <c r="C7085" s="26"/>
      <c r="D7085" s="48"/>
      <c r="E7085" s="30"/>
      <c r="F7085" s="30"/>
      <c r="G7085" s="30"/>
    </row>
    <row r="7086" spans="2:7" x14ac:dyDescent="0.35">
      <c r="B7086" s="28"/>
      <c r="C7086" s="26"/>
      <c r="D7086" s="48"/>
      <c r="E7086" s="30"/>
      <c r="F7086" s="30"/>
      <c r="G7086" s="30"/>
    </row>
    <row r="7087" spans="2:7" x14ac:dyDescent="0.35">
      <c r="B7087" s="28"/>
      <c r="C7087" s="26"/>
      <c r="D7087" s="48"/>
      <c r="E7087" s="30"/>
      <c r="F7087" s="30"/>
      <c r="G7087" s="30"/>
    </row>
    <row r="7088" spans="2:7" x14ac:dyDescent="0.35">
      <c r="B7088" s="28"/>
      <c r="C7088" s="26"/>
      <c r="D7088" s="48"/>
      <c r="E7088" s="30"/>
      <c r="F7088" s="30"/>
      <c r="G7088" s="30"/>
    </row>
    <row r="7089" spans="2:7" x14ac:dyDescent="0.35">
      <c r="B7089" s="28"/>
      <c r="C7089" s="26"/>
      <c r="D7089" s="48"/>
      <c r="E7089" s="30"/>
      <c r="F7089" s="30"/>
      <c r="G7089" s="30"/>
    </row>
    <row r="7090" spans="2:7" x14ac:dyDescent="0.35">
      <c r="B7090" s="28"/>
      <c r="C7090" s="26"/>
      <c r="D7090" s="48"/>
      <c r="E7090" s="30"/>
      <c r="F7090" s="30"/>
      <c r="G7090" s="30"/>
    </row>
    <row r="7091" spans="2:7" x14ac:dyDescent="0.35">
      <c r="B7091" s="28"/>
      <c r="C7091" s="26"/>
      <c r="D7091" s="48"/>
      <c r="E7091" s="30"/>
      <c r="F7091" s="30"/>
      <c r="G7091" s="30"/>
    </row>
    <row r="7092" spans="2:7" x14ac:dyDescent="0.35">
      <c r="B7092" s="28"/>
      <c r="C7092" s="26"/>
      <c r="D7092" s="48"/>
      <c r="E7092" s="30"/>
      <c r="F7092" s="30"/>
      <c r="G7092" s="30"/>
    </row>
    <row r="7093" spans="2:7" x14ac:dyDescent="0.35">
      <c r="B7093" s="28"/>
      <c r="C7093" s="26"/>
      <c r="D7093" s="48"/>
      <c r="E7093" s="30"/>
      <c r="F7093" s="30"/>
      <c r="G7093" s="30"/>
    </row>
    <row r="7094" spans="2:7" x14ac:dyDescent="0.35">
      <c r="B7094" s="28"/>
      <c r="C7094" s="26"/>
      <c r="D7094" s="48"/>
      <c r="E7094" s="30"/>
      <c r="F7094" s="30"/>
      <c r="G7094" s="30"/>
    </row>
    <row r="7095" spans="2:7" x14ac:dyDescent="0.35">
      <c r="B7095" s="28"/>
      <c r="C7095" s="26"/>
      <c r="D7095" s="48"/>
      <c r="E7095" s="30"/>
      <c r="F7095" s="30"/>
      <c r="G7095" s="30"/>
    </row>
    <row r="7096" spans="2:7" x14ac:dyDescent="0.35">
      <c r="B7096" s="28"/>
      <c r="C7096" s="26"/>
      <c r="D7096" s="48"/>
      <c r="E7096" s="30"/>
      <c r="F7096" s="30"/>
      <c r="G7096" s="30"/>
    </row>
    <row r="7097" spans="2:7" x14ac:dyDescent="0.35">
      <c r="B7097" s="28"/>
      <c r="C7097" s="26"/>
      <c r="D7097" s="48"/>
      <c r="E7097" s="30"/>
      <c r="F7097" s="30"/>
      <c r="G7097" s="30"/>
    </row>
    <row r="7098" spans="2:7" x14ac:dyDescent="0.35">
      <c r="B7098" s="28"/>
      <c r="C7098" s="26"/>
      <c r="D7098" s="48"/>
      <c r="E7098" s="30"/>
      <c r="F7098" s="30"/>
      <c r="G7098" s="30"/>
    </row>
    <row r="7099" spans="2:7" x14ac:dyDescent="0.35">
      <c r="B7099" s="28"/>
      <c r="C7099" s="26"/>
      <c r="D7099" s="48"/>
      <c r="E7099" s="30"/>
      <c r="F7099" s="30"/>
      <c r="G7099" s="30"/>
    </row>
    <row r="7100" spans="2:7" x14ac:dyDescent="0.35">
      <c r="B7100" s="28"/>
      <c r="C7100" s="26"/>
      <c r="D7100" s="48"/>
      <c r="E7100" s="30"/>
      <c r="F7100" s="30"/>
      <c r="G7100" s="30"/>
    </row>
    <row r="7101" spans="2:7" x14ac:dyDescent="0.35">
      <c r="B7101" s="28"/>
      <c r="C7101" s="26"/>
      <c r="D7101" s="48"/>
      <c r="E7101" s="30"/>
      <c r="F7101" s="30"/>
      <c r="G7101" s="30"/>
    </row>
    <row r="7102" spans="2:7" x14ac:dyDescent="0.35">
      <c r="B7102" s="28"/>
      <c r="C7102" s="26"/>
      <c r="D7102" s="48"/>
      <c r="E7102" s="30"/>
      <c r="F7102" s="30"/>
      <c r="G7102" s="30"/>
    </row>
    <row r="7103" spans="2:7" x14ac:dyDescent="0.35">
      <c r="B7103" s="28"/>
      <c r="C7103" s="26"/>
      <c r="D7103" s="48"/>
      <c r="E7103" s="30"/>
      <c r="F7103" s="30"/>
      <c r="G7103" s="30"/>
    </row>
    <row r="7104" spans="2:7" x14ac:dyDescent="0.35">
      <c r="B7104" s="28"/>
      <c r="C7104" s="26"/>
      <c r="D7104" s="48"/>
      <c r="E7104" s="30"/>
      <c r="F7104" s="30"/>
      <c r="G7104" s="30"/>
    </row>
    <row r="7105" spans="2:7" x14ac:dyDescent="0.35">
      <c r="B7105" s="28"/>
      <c r="C7105" s="26"/>
      <c r="D7105" s="48"/>
      <c r="E7105" s="30"/>
      <c r="F7105" s="30"/>
      <c r="G7105" s="30"/>
    </row>
    <row r="7106" spans="2:7" x14ac:dyDescent="0.35">
      <c r="B7106" s="28"/>
      <c r="C7106" s="26"/>
      <c r="D7106" s="48"/>
      <c r="E7106" s="30"/>
      <c r="F7106" s="30"/>
      <c r="G7106" s="30"/>
    </row>
    <row r="7107" spans="2:7" x14ac:dyDescent="0.35">
      <c r="B7107" s="28"/>
      <c r="C7107" s="26"/>
      <c r="D7107" s="48"/>
      <c r="E7107" s="30"/>
      <c r="F7107" s="30"/>
      <c r="G7107" s="30"/>
    </row>
    <row r="7108" spans="2:7" x14ac:dyDescent="0.35">
      <c r="B7108" s="28"/>
      <c r="C7108" s="26"/>
      <c r="D7108" s="48"/>
      <c r="E7108" s="30"/>
      <c r="F7108" s="30"/>
      <c r="G7108" s="30"/>
    </row>
    <row r="7109" spans="2:7" x14ac:dyDescent="0.35">
      <c r="B7109" s="28"/>
      <c r="C7109" s="26"/>
      <c r="D7109" s="48"/>
      <c r="E7109" s="30"/>
      <c r="F7109" s="30"/>
      <c r="G7109" s="30"/>
    </row>
    <row r="7110" spans="2:7" x14ac:dyDescent="0.35">
      <c r="B7110" s="28"/>
      <c r="C7110" s="26"/>
      <c r="D7110" s="48"/>
      <c r="E7110" s="30"/>
      <c r="F7110" s="30"/>
      <c r="G7110" s="30"/>
    </row>
    <row r="7111" spans="2:7" x14ac:dyDescent="0.35">
      <c r="B7111" s="28"/>
      <c r="C7111" s="26"/>
      <c r="D7111" s="48"/>
      <c r="E7111" s="30"/>
      <c r="F7111" s="30"/>
      <c r="G7111" s="30"/>
    </row>
    <row r="7112" spans="2:7" x14ac:dyDescent="0.35">
      <c r="B7112" s="28"/>
      <c r="C7112" s="26"/>
      <c r="D7112" s="48"/>
      <c r="E7112" s="30"/>
      <c r="F7112" s="30"/>
      <c r="G7112" s="30"/>
    </row>
    <row r="7113" spans="2:7" x14ac:dyDescent="0.35">
      <c r="B7113" s="28"/>
      <c r="C7113" s="26"/>
      <c r="D7113" s="48"/>
      <c r="E7113" s="30"/>
      <c r="F7113" s="30"/>
      <c r="G7113" s="30"/>
    </row>
    <row r="7114" spans="2:7" x14ac:dyDescent="0.35">
      <c r="B7114" s="28"/>
      <c r="C7114" s="26"/>
      <c r="D7114" s="48"/>
      <c r="E7114" s="30"/>
      <c r="F7114" s="30"/>
      <c r="G7114" s="30"/>
    </row>
    <row r="7115" spans="2:7" x14ac:dyDescent="0.35">
      <c r="B7115" s="28"/>
      <c r="C7115" s="26"/>
      <c r="D7115" s="48"/>
      <c r="E7115" s="30"/>
      <c r="F7115" s="30"/>
      <c r="G7115" s="30"/>
    </row>
    <row r="7116" spans="2:7" x14ac:dyDescent="0.35">
      <c r="B7116" s="28"/>
      <c r="C7116" s="26"/>
      <c r="D7116" s="48"/>
      <c r="E7116" s="30"/>
      <c r="F7116" s="30"/>
      <c r="G7116" s="30"/>
    </row>
    <row r="7117" spans="2:7" x14ac:dyDescent="0.35">
      <c r="B7117" s="28"/>
      <c r="C7117" s="26"/>
      <c r="D7117" s="48"/>
      <c r="E7117" s="30"/>
      <c r="F7117" s="30"/>
      <c r="G7117" s="30"/>
    </row>
    <row r="7118" spans="2:7" x14ac:dyDescent="0.35">
      <c r="B7118" s="28"/>
      <c r="C7118" s="26"/>
      <c r="D7118" s="48"/>
      <c r="E7118" s="30"/>
      <c r="F7118" s="30"/>
      <c r="G7118" s="30"/>
    </row>
    <row r="7119" spans="2:7" x14ac:dyDescent="0.35">
      <c r="B7119" s="28"/>
      <c r="C7119" s="26"/>
      <c r="D7119" s="48"/>
      <c r="E7119" s="30"/>
      <c r="F7119" s="30"/>
      <c r="G7119" s="30"/>
    </row>
    <row r="7120" spans="2:7" x14ac:dyDescent="0.35">
      <c r="B7120" s="28"/>
      <c r="C7120" s="26"/>
      <c r="D7120" s="48"/>
      <c r="E7120" s="30"/>
      <c r="F7120" s="30"/>
      <c r="G7120" s="30"/>
    </row>
    <row r="7121" spans="2:7" x14ac:dyDescent="0.35">
      <c r="B7121" s="28"/>
      <c r="C7121" s="26"/>
      <c r="D7121" s="48"/>
      <c r="E7121" s="30"/>
      <c r="F7121" s="30"/>
      <c r="G7121" s="30"/>
    </row>
    <row r="7122" spans="2:7" x14ac:dyDescent="0.35">
      <c r="B7122" s="28"/>
      <c r="C7122" s="26"/>
      <c r="D7122" s="48"/>
      <c r="E7122" s="30"/>
      <c r="F7122" s="30"/>
      <c r="G7122" s="30"/>
    </row>
    <row r="7123" spans="2:7" x14ac:dyDescent="0.35">
      <c r="B7123" s="28"/>
      <c r="C7123" s="26"/>
      <c r="D7123" s="48"/>
      <c r="E7123" s="30"/>
      <c r="F7123" s="30"/>
      <c r="G7123" s="30"/>
    </row>
    <row r="7124" spans="2:7" x14ac:dyDescent="0.35">
      <c r="B7124" s="28"/>
      <c r="C7124" s="26"/>
      <c r="D7124" s="48"/>
      <c r="E7124" s="30"/>
      <c r="F7124" s="30"/>
      <c r="G7124" s="30"/>
    </row>
    <row r="7125" spans="2:7" x14ac:dyDescent="0.35">
      <c r="B7125" s="28"/>
      <c r="C7125" s="26"/>
      <c r="D7125" s="48"/>
      <c r="E7125" s="30"/>
      <c r="F7125" s="30"/>
      <c r="G7125" s="30"/>
    </row>
    <row r="7126" spans="2:7" x14ac:dyDescent="0.35">
      <c r="B7126" s="28"/>
      <c r="C7126" s="26"/>
      <c r="D7126" s="48"/>
      <c r="E7126" s="30"/>
      <c r="F7126" s="30"/>
      <c r="G7126" s="30"/>
    </row>
    <row r="7127" spans="2:7" x14ac:dyDescent="0.35">
      <c r="B7127" s="28"/>
      <c r="C7127" s="26"/>
      <c r="D7127" s="48"/>
      <c r="E7127" s="30"/>
      <c r="F7127" s="30"/>
      <c r="G7127" s="30"/>
    </row>
    <row r="7128" spans="2:7" x14ac:dyDescent="0.35">
      <c r="B7128" s="28"/>
      <c r="C7128" s="26"/>
      <c r="D7128" s="48"/>
      <c r="E7128" s="30"/>
      <c r="F7128" s="30"/>
      <c r="G7128" s="30"/>
    </row>
    <row r="7129" spans="2:7" x14ac:dyDescent="0.35">
      <c r="B7129" s="28"/>
      <c r="C7129" s="26"/>
      <c r="D7129" s="48"/>
      <c r="E7129" s="30"/>
      <c r="F7129" s="30"/>
      <c r="G7129" s="30"/>
    </row>
    <row r="7130" spans="2:7" x14ac:dyDescent="0.35">
      <c r="B7130" s="28"/>
      <c r="C7130" s="26"/>
      <c r="D7130" s="48"/>
      <c r="E7130" s="30"/>
      <c r="F7130" s="30"/>
      <c r="G7130" s="30"/>
    </row>
    <row r="7131" spans="2:7" x14ac:dyDescent="0.35">
      <c r="B7131" s="28"/>
      <c r="C7131" s="26"/>
      <c r="D7131" s="48"/>
      <c r="E7131" s="30"/>
      <c r="F7131" s="30"/>
      <c r="G7131" s="30"/>
    </row>
    <row r="7132" spans="2:7" x14ac:dyDescent="0.35">
      <c r="B7132" s="28"/>
      <c r="C7132" s="26"/>
      <c r="D7132" s="48"/>
      <c r="E7132" s="30"/>
      <c r="F7132" s="30"/>
      <c r="G7132" s="30"/>
    </row>
    <row r="7133" spans="2:7" x14ac:dyDescent="0.35">
      <c r="B7133" s="28"/>
      <c r="C7133" s="26"/>
      <c r="D7133" s="48"/>
      <c r="E7133" s="30"/>
      <c r="F7133" s="30"/>
      <c r="G7133" s="30"/>
    </row>
    <row r="7134" spans="2:7" x14ac:dyDescent="0.35">
      <c r="B7134" s="28"/>
      <c r="C7134" s="26"/>
      <c r="D7134" s="48"/>
      <c r="E7134" s="30"/>
      <c r="F7134" s="30"/>
      <c r="G7134" s="30"/>
    </row>
    <row r="7135" spans="2:7" x14ac:dyDescent="0.35">
      <c r="B7135" s="28"/>
      <c r="C7135" s="26"/>
      <c r="D7135" s="48"/>
      <c r="E7135" s="30"/>
      <c r="F7135" s="30"/>
      <c r="G7135" s="30"/>
    </row>
    <row r="7136" spans="2:7" x14ac:dyDescent="0.35">
      <c r="B7136" s="28"/>
      <c r="C7136" s="26"/>
      <c r="D7136" s="48"/>
      <c r="E7136" s="30"/>
      <c r="F7136" s="30"/>
      <c r="G7136" s="30"/>
    </row>
    <row r="7137" spans="2:7" x14ac:dyDescent="0.35">
      <c r="B7137" s="28"/>
      <c r="C7137" s="26"/>
      <c r="D7137" s="48"/>
      <c r="E7137" s="30"/>
      <c r="F7137" s="30"/>
      <c r="G7137" s="30"/>
    </row>
    <row r="7138" spans="2:7" x14ac:dyDescent="0.35">
      <c r="B7138" s="28"/>
      <c r="C7138" s="26"/>
      <c r="D7138" s="48"/>
      <c r="E7138" s="30"/>
      <c r="F7138" s="30"/>
      <c r="G7138" s="30"/>
    </row>
    <row r="7139" spans="2:7" x14ac:dyDescent="0.35">
      <c r="B7139" s="28"/>
      <c r="C7139" s="26"/>
      <c r="D7139" s="48"/>
      <c r="E7139" s="30"/>
      <c r="F7139" s="30"/>
      <c r="G7139" s="30"/>
    </row>
    <row r="7140" spans="2:7" x14ac:dyDescent="0.35">
      <c r="B7140" s="28"/>
      <c r="C7140" s="26"/>
      <c r="D7140" s="48"/>
      <c r="E7140" s="30"/>
      <c r="F7140" s="30"/>
      <c r="G7140" s="30"/>
    </row>
    <row r="7141" spans="2:7" x14ac:dyDescent="0.35">
      <c r="B7141" s="28"/>
      <c r="C7141" s="26"/>
      <c r="D7141" s="48"/>
      <c r="E7141" s="30"/>
      <c r="F7141" s="30"/>
      <c r="G7141" s="30"/>
    </row>
    <row r="7142" spans="2:7" x14ac:dyDescent="0.35">
      <c r="B7142" s="28"/>
      <c r="C7142" s="26"/>
      <c r="D7142" s="48"/>
      <c r="E7142" s="30"/>
      <c r="F7142" s="30"/>
      <c r="G7142" s="30"/>
    </row>
    <row r="7143" spans="2:7" x14ac:dyDescent="0.35">
      <c r="B7143" s="28"/>
      <c r="C7143" s="26"/>
      <c r="D7143" s="48"/>
      <c r="E7143" s="30"/>
      <c r="F7143" s="30"/>
      <c r="G7143" s="30"/>
    </row>
    <row r="7144" spans="2:7" x14ac:dyDescent="0.35">
      <c r="B7144" s="28"/>
      <c r="C7144" s="26"/>
      <c r="D7144" s="48"/>
      <c r="E7144" s="30"/>
      <c r="F7144" s="30"/>
      <c r="G7144" s="30"/>
    </row>
    <row r="7145" spans="2:7" x14ac:dyDescent="0.35">
      <c r="B7145" s="28"/>
      <c r="C7145" s="26"/>
      <c r="D7145" s="48"/>
      <c r="E7145" s="30"/>
      <c r="F7145" s="30"/>
      <c r="G7145" s="30"/>
    </row>
    <row r="7146" spans="2:7" x14ac:dyDescent="0.35">
      <c r="B7146" s="28"/>
      <c r="C7146" s="26"/>
      <c r="D7146" s="48"/>
      <c r="E7146" s="30"/>
      <c r="F7146" s="30"/>
      <c r="G7146" s="30"/>
    </row>
    <row r="7147" spans="2:7" x14ac:dyDescent="0.35">
      <c r="B7147" s="28"/>
      <c r="C7147" s="26"/>
      <c r="D7147" s="48"/>
      <c r="E7147" s="30"/>
      <c r="F7147" s="30"/>
      <c r="G7147" s="30"/>
    </row>
    <row r="7148" spans="2:7" x14ac:dyDescent="0.35">
      <c r="B7148" s="28"/>
      <c r="C7148" s="26"/>
      <c r="D7148" s="48"/>
      <c r="E7148" s="30"/>
      <c r="F7148" s="30"/>
      <c r="G7148" s="30"/>
    </row>
    <row r="7149" spans="2:7" x14ac:dyDescent="0.35">
      <c r="B7149" s="28"/>
      <c r="C7149" s="26"/>
      <c r="D7149" s="48"/>
      <c r="E7149" s="30"/>
      <c r="F7149" s="30"/>
      <c r="G7149" s="30"/>
    </row>
    <row r="7150" spans="2:7" x14ac:dyDescent="0.35">
      <c r="B7150" s="28"/>
      <c r="C7150" s="26"/>
      <c r="D7150" s="48"/>
      <c r="E7150" s="30"/>
      <c r="F7150" s="30"/>
      <c r="G7150" s="30"/>
    </row>
    <row r="7151" spans="2:7" x14ac:dyDescent="0.35">
      <c r="B7151" s="28"/>
      <c r="C7151" s="26"/>
      <c r="D7151" s="48"/>
      <c r="E7151" s="30"/>
      <c r="F7151" s="30"/>
      <c r="G7151" s="30"/>
    </row>
    <row r="7152" spans="2:7" x14ac:dyDescent="0.35">
      <c r="B7152" s="28"/>
      <c r="C7152" s="26"/>
      <c r="D7152" s="48"/>
      <c r="E7152" s="30"/>
      <c r="F7152" s="30"/>
      <c r="G7152" s="30"/>
    </row>
    <row r="7153" spans="2:7" x14ac:dyDescent="0.35">
      <c r="B7153" s="28"/>
      <c r="C7153" s="26"/>
      <c r="D7153" s="48"/>
      <c r="E7153" s="30"/>
      <c r="F7153" s="30"/>
      <c r="G7153" s="30"/>
    </row>
    <row r="7154" spans="2:7" x14ac:dyDescent="0.35">
      <c r="B7154" s="28"/>
      <c r="C7154" s="26"/>
      <c r="D7154" s="48"/>
      <c r="E7154" s="30"/>
      <c r="F7154" s="30"/>
      <c r="G7154" s="30"/>
    </row>
    <row r="7155" spans="2:7" x14ac:dyDescent="0.35">
      <c r="B7155" s="28"/>
      <c r="C7155" s="26"/>
      <c r="D7155" s="48"/>
      <c r="E7155" s="30"/>
      <c r="F7155" s="30"/>
      <c r="G7155" s="30"/>
    </row>
    <row r="7156" spans="2:7" x14ac:dyDescent="0.35">
      <c r="B7156" s="28"/>
      <c r="C7156" s="26"/>
      <c r="D7156" s="48"/>
      <c r="E7156" s="30"/>
      <c r="F7156" s="30"/>
      <c r="G7156" s="30"/>
    </row>
    <row r="7157" spans="2:7" x14ac:dyDescent="0.35">
      <c r="B7157" s="28"/>
      <c r="C7157" s="26"/>
      <c r="D7157" s="48"/>
      <c r="E7157" s="30"/>
      <c r="F7157" s="30"/>
      <c r="G7157" s="30"/>
    </row>
    <row r="7158" spans="2:7" x14ac:dyDescent="0.35">
      <c r="B7158" s="28"/>
      <c r="C7158" s="26"/>
      <c r="D7158" s="48"/>
      <c r="E7158" s="30"/>
      <c r="F7158" s="30"/>
      <c r="G7158" s="30"/>
    </row>
    <row r="7159" spans="2:7" x14ac:dyDescent="0.35">
      <c r="B7159" s="28"/>
      <c r="C7159" s="26"/>
      <c r="D7159" s="48"/>
      <c r="E7159" s="30"/>
      <c r="F7159" s="30"/>
      <c r="G7159" s="30"/>
    </row>
    <row r="7160" spans="2:7" x14ac:dyDescent="0.35">
      <c r="B7160" s="28"/>
      <c r="C7160" s="26"/>
      <c r="D7160" s="48"/>
      <c r="E7160" s="30"/>
      <c r="F7160" s="30"/>
      <c r="G7160" s="30"/>
    </row>
    <row r="7161" spans="2:7" x14ac:dyDescent="0.35">
      <c r="B7161" s="28"/>
      <c r="C7161" s="26"/>
      <c r="D7161" s="48"/>
      <c r="E7161" s="30"/>
      <c r="F7161" s="30"/>
      <c r="G7161" s="30"/>
    </row>
    <row r="7162" spans="2:7" x14ac:dyDescent="0.35">
      <c r="B7162" s="28"/>
      <c r="C7162" s="26"/>
      <c r="D7162" s="48"/>
      <c r="E7162" s="30"/>
      <c r="F7162" s="30"/>
      <c r="G7162" s="30"/>
    </row>
    <row r="7163" spans="2:7" x14ac:dyDescent="0.35">
      <c r="B7163" s="28"/>
      <c r="C7163" s="26"/>
      <c r="D7163" s="48"/>
      <c r="E7163" s="30"/>
      <c r="F7163" s="30"/>
      <c r="G7163" s="30"/>
    </row>
    <row r="7164" spans="2:7" x14ac:dyDescent="0.35">
      <c r="B7164" s="28"/>
      <c r="C7164" s="26"/>
      <c r="D7164" s="48"/>
      <c r="E7164" s="30"/>
      <c r="F7164" s="30"/>
      <c r="G7164" s="30"/>
    </row>
    <row r="7165" spans="2:7" x14ac:dyDescent="0.35">
      <c r="B7165" s="28"/>
      <c r="C7165" s="26"/>
      <c r="D7165" s="48"/>
      <c r="E7165" s="30"/>
      <c r="F7165" s="30"/>
      <c r="G7165" s="30"/>
    </row>
    <row r="7166" spans="2:7" x14ac:dyDescent="0.35">
      <c r="B7166" s="28"/>
      <c r="C7166" s="26"/>
      <c r="D7166" s="48"/>
      <c r="E7166" s="30"/>
      <c r="F7166" s="30"/>
      <c r="G7166" s="30"/>
    </row>
    <row r="7167" spans="2:7" x14ac:dyDescent="0.35">
      <c r="B7167" s="28"/>
      <c r="C7167" s="26"/>
      <c r="D7167" s="48"/>
      <c r="E7167" s="30"/>
      <c r="F7167" s="30"/>
      <c r="G7167" s="30"/>
    </row>
    <row r="7168" spans="2:7" x14ac:dyDescent="0.35">
      <c r="B7168" s="28"/>
      <c r="C7168" s="26"/>
      <c r="D7168" s="48"/>
      <c r="E7168" s="30"/>
      <c r="F7168" s="30"/>
      <c r="G7168" s="30"/>
    </row>
    <row r="7169" spans="2:7" x14ac:dyDescent="0.35">
      <c r="B7169" s="28"/>
      <c r="C7169" s="26"/>
      <c r="D7169" s="48"/>
      <c r="E7169" s="30"/>
      <c r="F7169" s="30"/>
      <c r="G7169" s="30"/>
    </row>
    <row r="7170" spans="2:7" x14ac:dyDescent="0.35">
      <c r="B7170" s="28"/>
      <c r="C7170" s="26"/>
      <c r="D7170" s="48"/>
      <c r="E7170" s="30"/>
      <c r="F7170" s="30"/>
      <c r="G7170" s="30"/>
    </row>
    <row r="7171" spans="2:7" x14ac:dyDescent="0.35">
      <c r="B7171" s="28"/>
      <c r="C7171" s="26"/>
      <c r="D7171" s="48"/>
      <c r="E7171" s="30"/>
      <c r="F7171" s="30"/>
      <c r="G7171" s="30"/>
    </row>
    <row r="7172" spans="2:7" x14ac:dyDescent="0.35">
      <c r="B7172" s="28"/>
      <c r="C7172" s="26"/>
      <c r="D7172" s="48"/>
      <c r="E7172" s="30"/>
      <c r="F7172" s="30"/>
      <c r="G7172" s="30"/>
    </row>
    <row r="7173" spans="2:7" x14ac:dyDescent="0.35">
      <c r="B7173" s="28"/>
      <c r="C7173" s="26"/>
      <c r="D7173" s="48"/>
      <c r="E7173" s="30"/>
      <c r="F7173" s="30"/>
      <c r="G7173" s="30"/>
    </row>
    <row r="7174" spans="2:7" x14ac:dyDescent="0.35">
      <c r="B7174" s="28"/>
      <c r="C7174" s="26"/>
      <c r="D7174" s="48"/>
      <c r="E7174" s="30"/>
      <c r="F7174" s="30"/>
      <c r="G7174" s="30"/>
    </row>
    <row r="7175" spans="2:7" x14ac:dyDescent="0.35">
      <c r="B7175" s="28"/>
      <c r="C7175" s="26"/>
      <c r="D7175" s="48"/>
      <c r="E7175" s="30"/>
      <c r="F7175" s="30"/>
      <c r="G7175" s="30"/>
    </row>
    <row r="7176" spans="2:7" x14ac:dyDescent="0.35">
      <c r="B7176" s="28"/>
      <c r="C7176" s="26"/>
      <c r="D7176" s="48"/>
      <c r="E7176" s="30"/>
      <c r="F7176" s="30"/>
      <c r="G7176" s="30"/>
    </row>
    <row r="7177" spans="2:7" x14ac:dyDescent="0.35">
      <c r="B7177" s="28"/>
      <c r="C7177" s="26"/>
      <c r="D7177" s="48"/>
      <c r="E7177" s="30"/>
      <c r="F7177" s="30"/>
      <c r="G7177" s="30"/>
    </row>
    <row r="7178" spans="2:7" x14ac:dyDescent="0.35">
      <c r="B7178" s="28"/>
      <c r="C7178" s="26"/>
      <c r="D7178" s="48"/>
      <c r="E7178" s="30"/>
      <c r="F7178" s="30"/>
      <c r="G7178" s="30"/>
    </row>
    <row r="7179" spans="2:7" x14ac:dyDescent="0.35">
      <c r="B7179" s="28"/>
      <c r="C7179" s="26"/>
      <c r="D7179" s="48"/>
      <c r="E7179" s="30"/>
      <c r="F7179" s="30"/>
      <c r="G7179" s="30"/>
    </row>
    <row r="7180" spans="2:7" x14ac:dyDescent="0.35">
      <c r="B7180" s="28"/>
      <c r="C7180" s="26"/>
      <c r="D7180" s="48"/>
      <c r="E7180" s="30"/>
      <c r="F7180" s="30"/>
      <c r="G7180" s="30"/>
    </row>
    <row r="7181" spans="2:7" x14ac:dyDescent="0.35">
      <c r="B7181" s="28"/>
      <c r="C7181" s="26"/>
      <c r="D7181" s="48"/>
      <c r="E7181" s="30"/>
      <c r="F7181" s="30"/>
      <c r="G7181" s="30"/>
    </row>
    <row r="7182" spans="2:7" x14ac:dyDescent="0.35">
      <c r="B7182" s="28"/>
      <c r="C7182" s="26"/>
      <c r="D7182" s="48"/>
      <c r="E7182" s="30"/>
      <c r="F7182" s="30"/>
      <c r="G7182" s="30"/>
    </row>
    <row r="7183" spans="2:7" x14ac:dyDescent="0.35">
      <c r="B7183" s="28"/>
      <c r="C7183" s="26"/>
      <c r="D7183" s="48"/>
      <c r="E7183" s="30"/>
      <c r="F7183" s="30"/>
      <c r="G7183" s="30"/>
    </row>
    <row r="7184" spans="2:7" x14ac:dyDescent="0.35">
      <c r="B7184" s="28"/>
      <c r="C7184" s="26"/>
      <c r="D7184" s="48"/>
      <c r="E7184" s="30"/>
      <c r="F7184" s="30"/>
      <c r="G7184" s="30"/>
    </row>
    <row r="7185" spans="2:7" x14ac:dyDescent="0.35">
      <c r="B7185" s="28"/>
      <c r="C7185" s="26"/>
      <c r="D7185" s="48"/>
      <c r="E7185" s="30"/>
      <c r="F7185" s="30"/>
      <c r="G7185" s="30"/>
    </row>
    <row r="7186" spans="2:7" x14ac:dyDescent="0.35">
      <c r="B7186" s="28"/>
      <c r="C7186" s="26"/>
      <c r="D7186" s="48"/>
      <c r="E7186" s="30"/>
      <c r="F7186" s="30"/>
      <c r="G7186" s="30"/>
    </row>
    <row r="7187" spans="2:7" x14ac:dyDescent="0.35">
      <c r="B7187" s="28"/>
      <c r="C7187" s="26"/>
      <c r="D7187" s="48"/>
      <c r="E7187" s="30"/>
      <c r="F7187" s="30"/>
      <c r="G7187" s="30"/>
    </row>
    <row r="7188" spans="2:7" x14ac:dyDescent="0.35">
      <c r="B7188" s="28"/>
      <c r="C7188" s="26"/>
      <c r="D7188" s="48"/>
      <c r="E7188" s="30"/>
      <c r="F7188" s="30"/>
      <c r="G7188" s="30"/>
    </row>
    <row r="7189" spans="2:7" x14ac:dyDescent="0.35">
      <c r="B7189" s="28"/>
      <c r="C7189" s="26"/>
      <c r="D7189" s="48"/>
      <c r="E7189" s="30"/>
      <c r="F7189" s="30"/>
      <c r="G7189" s="30"/>
    </row>
    <row r="7190" spans="2:7" x14ac:dyDescent="0.35">
      <c r="B7190" s="28"/>
      <c r="C7190" s="26"/>
      <c r="D7190" s="48"/>
      <c r="E7190" s="30"/>
      <c r="F7190" s="30"/>
      <c r="G7190" s="30"/>
    </row>
    <row r="7191" spans="2:7" x14ac:dyDescent="0.35">
      <c r="B7191" s="28"/>
      <c r="C7191" s="26"/>
      <c r="D7191" s="48"/>
      <c r="E7191" s="30"/>
      <c r="F7191" s="30"/>
      <c r="G7191" s="30"/>
    </row>
    <row r="7192" spans="2:7" x14ac:dyDescent="0.35">
      <c r="B7192" s="28"/>
      <c r="C7192" s="26"/>
      <c r="D7192" s="48"/>
      <c r="E7192" s="30"/>
      <c r="F7192" s="30"/>
      <c r="G7192" s="30"/>
    </row>
    <row r="7193" spans="2:7" x14ac:dyDescent="0.35">
      <c r="B7193" s="28"/>
      <c r="C7193" s="26"/>
      <c r="D7193" s="48"/>
      <c r="E7193" s="30"/>
      <c r="F7193" s="30"/>
      <c r="G7193" s="30"/>
    </row>
    <row r="7194" spans="2:7" x14ac:dyDescent="0.35">
      <c r="B7194" s="28"/>
      <c r="C7194" s="26"/>
      <c r="D7194" s="48"/>
      <c r="E7194" s="30"/>
      <c r="F7194" s="30"/>
      <c r="G7194" s="30"/>
    </row>
    <row r="7195" spans="2:7" x14ac:dyDescent="0.35">
      <c r="B7195" s="28"/>
      <c r="C7195" s="26"/>
      <c r="D7195" s="48"/>
      <c r="E7195" s="30"/>
      <c r="F7195" s="30"/>
      <c r="G7195" s="30"/>
    </row>
    <row r="7196" spans="2:7" x14ac:dyDescent="0.35">
      <c r="B7196" s="28"/>
      <c r="C7196" s="26"/>
      <c r="D7196" s="48"/>
      <c r="E7196" s="30"/>
      <c r="F7196" s="30"/>
      <c r="G7196" s="30"/>
    </row>
    <row r="7197" spans="2:7" x14ac:dyDescent="0.35">
      <c r="B7197" s="28"/>
      <c r="C7197" s="26"/>
      <c r="D7197" s="48"/>
      <c r="E7197" s="30"/>
      <c r="F7197" s="30"/>
      <c r="G7197" s="30"/>
    </row>
    <row r="7198" spans="2:7" x14ac:dyDescent="0.35">
      <c r="B7198" s="28"/>
      <c r="C7198" s="26"/>
      <c r="D7198" s="48"/>
      <c r="E7198" s="30"/>
      <c r="F7198" s="30"/>
      <c r="G7198" s="30"/>
    </row>
    <row r="7199" spans="2:7" x14ac:dyDescent="0.35">
      <c r="B7199" s="28"/>
      <c r="C7199" s="26"/>
      <c r="D7199" s="48"/>
      <c r="E7199" s="30"/>
      <c r="F7199" s="30"/>
      <c r="G7199" s="30"/>
    </row>
    <row r="7200" spans="2:7" x14ac:dyDescent="0.35">
      <c r="B7200" s="28"/>
      <c r="C7200" s="26"/>
      <c r="D7200" s="48"/>
      <c r="E7200" s="30"/>
      <c r="F7200" s="30"/>
      <c r="G7200" s="30"/>
    </row>
    <row r="7201" spans="2:7" x14ac:dyDescent="0.35">
      <c r="B7201" s="28"/>
      <c r="C7201" s="26"/>
      <c r="D7201" s="48"/>
      <c r="E7201" s="30"/>
      <c r="F7201" s="30"/>
      <c r="G7201" s="30"/>
    </row>
    <row r="7202" spans="2:7" x14ac:dyDescent="0.35">
      <c r="B7202" s="28"/>
      <c r="C7202" s="26"/>
      <c r="D7202" s="48"/>
      <c r="E7202" s="30"/>
      <c r="F7202" s="30"/>
      <c r="G7202" s="30"/>
    </row>
    <row r="7203" spans="2:7" x14ac:dyDescent="0.35">
      <c r="B7203" s="28"/>
      <c r="C7203" s="26"/>
      <c r="D7203" s="48"/>
      <c r="E7203" s="30"/>
      <c r="F7203" s="30"/>
      <c r="G7203" s="30"/>
    </row>
    <row r="7204" spans="2:7" x14ac:dyDescent="0.35">
      <c r="B7204" s="28"/>
      <c r="C7204" s="26"/>
      <c r="D7204" s="48"/>
      <c r="E7204" s="30"/>
      <c r="F7204" s="30"/>
      <c r="G7204" s="30"/>
    </row>
    <row r="7205" spans="2:7" x14ac:dyDescent="0.35">
      <c r="B7205" s="28"/>
      <c r="C7205" s="26"/>
      <c r="D7205" s="48"/>
      <c r="E7205" s="30"/>
      <c r="F7205" s="30"/>
      <c r="G7205" s="30"/>
    </row>
    <row r="7206" spans="2:7" x14ac:dyDescent="0.35">
      <c r="B7206" s="28"/>
      <c r="C7206" s="26"/>
      <c r="D7206" s="48"/>
      <c r="E7206" s="30"/>
      <c r="F7206" s="30"/>
      <c r="G7206" s="30"/>
    </row>
    <row r="7207" spans="2:7" x14ac:dyDescent="0.35">
      <c r="B7207" s="28"/>
      <c r="C7207" s="26"/>
      <c r="D7207" s="48"/>
      <c r="E7207" s="30"/>
      <c r="F7207" s="30"/>
      <c r="G7207" s="30"/>
    </row>
    <row r="7208" spans="2:7" x14ac:dyDescent="0.35">
      <c r="B7208" s="28"/>
      <c r="C7208" s="26"/>
      <c r="D7208" s="48"/>
      <c r="E7208" s="30"/>
      <c r="F7208" s="30"/>
      <c r="G7208" s="30"/>
    </row>
    <row r="7209" spans="2:7" x14ac:dyDescent="0.35">
      <c r="B7209" s="28"/>
      <c r="C7209" s="26"/>
      <c r="D7209" s="48"/>
      <c r="E7209" s="30"/>
      <c r="F7209" s="30"/>
      <c r="G7209" s="30"/>
    </row>
    <row r="7210" spans="2:7" x14ac:dyDescent="0.35">
      <c r="B7210" s="28"/>
      <c r="C7210" s="26"/>
      <c r="D7210" s="48"/>
      <c r="E7210" s="30"/>
      <c r="F7210" s="30"/>
      <c r="G7210" s="30"/>
    </row>
    <row r="7211" spans="2:7" x14ac:dyDescent="0.35">
      <c r="B7211" s="28"/>
      <c r="C7211" s="26"/>
      <c r="D7211" s="48"/>
      <c r="E7211" s="30"/>
      <c r="F7211" s="30"/>
      <c r="G7211" s="30"/>
    </row>
    <row r="7212" spans="2:7" x14ac:dyDescent="0.35">
      <c r="B7212" s="28"/>
      <c r="C7212" s="26"/>
      <c r="D7212" s="48"/>
      <c r="E7212" s="30"/>
      <c r="F7212" s="30"/>
      <c r="G7212" s="30"/>
    </row>
    <row r="7213" spans="2:7" x14ac:dyDescent="0.35">
      <c r="B7213" s="28"/>
      <c r="C7213" s="26"/>
      <c r="D7213" s="48"/>
      <c r="E7213" s="30"/>
      <c r="F7213" s="30"/>
      <c r="G7213" s="30"/>
    </row>
    <row r="7214" spans="2:7" x14ac:dyDescent="0.35">
      <c r="B7214" s="28"/>
      <c r="C7214" s="26"/>
      <c r="D7214" s="48"/>
      <c r="E7214" s="30"/>
      <c r="F7214" s="30"/>
      <c r="G7214" s="30"/>
    </row>
    <row r="7215" spans="2:7" x14ac:dyDescent="0.35">
      <c r="B7215" s="28"/>
      <c r="C7215" s="26"/>
      <c r="D7215" s="48"/>
      <c r="E7215" s="30"/>
      <c r="F7215" s="30"/>
      <c r="G7215" s="30"/>
    </row>
    <row r="7216" spans="2:7" x14ac:dyDescent="0.35">
      <c r="B7216" s="28"/>
      <c r="C7216" s="26"/>
      <c r="D7216" s="48"/>
      <c r="E7216" s="30"/>
      <c r="F7216" s="30"/>
      <c r="G7216" s="30"/>
    </row>
    <row r="7217" spans="2:7" x14ac:dyDescent="0.35">
      <c r="B7217" s="28"/>
      <c r="C7217" s="26"/>
      <c r="D7217" s="48"/>
      <c r="E7217" s="30"/>
      <c r="F7217" s="30"/>
      <c r="G7217" s="30"/>
    </row>
    <row r="7218" spans="2:7" x14ac:dyDescent="0.35">
      <c r="B7218" s="28"/>
      <c r="C7218" s="26"/>
      <c r="D7218" s="48"/>
      <c r="E7218" s="30"/>
      <c r="F7218" s="30"/>
      <c r="G7218" s="30"/>
    </row>
    <row r="7219" spans="2:7" x14ac:dyDescent="0.35">
      <c r="B7219" s="28"/>
      <c r="C7219" s="26"/>
      <c r="D7219" s="48"/>
      <c r="E7219" s="30"/>
      <c r="F7219" s="30"/>
      <c r="G7219" s="30"/>
    </row>
    <row r="7220" spans="2:7" x14ac:dyDescent="0.35">
      <c r="B7220" s="28"/>
      <c r="C7220" s="26"/>
      <c r="D7220" s="48"/>
      <c r="E7220" s="30"/>
      <c r="F7220" s="30"/>
      <c r="G7220" s="30"/>
    </row>
    <row r="7221" spans="2:7" x14ac:dyDescent="0.35">
      <c r="B7221" s="28"/>
      <c r="C7221" s="26"/>
      <c r="D7221" s="48"/>
      <c r="E7221" s="30"/>
      <c r="F7221" s="30"/>
      <c r="G7221" s="30"/>
    </row>
    <row r="7222" spans="2:7" x14ac:dyDescent="0.35">
      <c r="B7222" s="28"/>
      <c r="C7222" s="26"/>
      <c r="D7222" s="48"/>
      <c r="E7222" s="30"/>
      <c r="F7222" s="30"/>
      <c r="G7222" s="30"/>
    </row>
    <row r="7223" spans="2:7" x14ac:dyDescent="0.35">
      <c r="B7223" s="28"/>
      <c r="C7223" s="26"/>
      <c r="D7223" s="48"/>
      <c r="E7223" s="30"/>
      <c r="F7223" s="30"/>
      <c r="G7223" s="30"/>
    </row>
    <row r="7224" spans="2:7" x14ac:dyDescent="0.35">
      <c r="B7224" s="28"/>
      <c r="C7224" s="26"/>
      <c r="D7224" s="48"/>
      <c r="E7224" s="30"/>
      <c r="F7224" s="30"/>
      <c r="G7224" s="30"/>
    </row>
    <row r="7225" spans="2:7" x14ac:dyDescent="0.35">
      <c r="B7225" s="28"/>
      <c r="C7225" s="26"/>
      <c r="D7225" s="48"/>
      <c r="E7225" s="30"/>
      <c r="F7225" s="30"/>
      <c r="G7225" s="30"/>
    </row>
    <row r="7226" spans="2:7" x14ac:dyDescent="0.35">
      <c r="B7226" s="28"/>
      <c r="C7226" s="26"/>
      <c r="D7226" s="48"/>
      <c r="E7226" s="30"/>
      <c r="F7226" s="30"/>
      <c r="G7226" s="30"/>
    </row>
    <row r="7227" spans="2:7" x14ac:dyDescent="0.35">
      <c r="B7227" s="28"/>
      <c r="C7227" s="26"/>
      <c r="D7227" s="48"/>
      <c r="E7227" s="30"/>
      <c r="F7227" s="30"/>
      <c r="G7227" s="30"/>
    </row>
    <row r="7228" spans="2:7" x14ac:dyDescent="0.35">
      <c r="B7228" s="28"/>
      <c r="C7228" s="26"/>
      <c r="D7228" s="48"/>
      <c r="E7228" s="30"/>
      <c r="F7228" s="30"/>
      <c r="G7228" s="30"/>
    </row>
    <row r="7229" spans="2:7" x14ac:dyDescent="0.35">
      <c r="B7229" s="28"/>
      <c r="C7229" s="26"/>
      <c r="D7229" s="48"/>
      <c r="E7229" s="30"/>
      <c r="F7229" s="30"/>
      <c r="G7229" s="30"/>
    </row>
    <row r="7230" spans="2:7" x14ac:dyDescent="0.35">
      <c r="B7230" s="28"/>
      <c r="C7230" s="26"/>
      <c r="D7230" s="48"/>
      <c r="E7230" s="30"/>
      <c r="F7230" s="30"/>
      <c r="G7230" s="30"/>
    </row>
    <row r="7231" spans="2:7" x14ac:dyDescent="0.35">
      <c r="B7231" s="28"/>
      <c r="C7231" s="26"/>
      <c r="D7231" s="48"/>
      <c r="E7231" s="30"/>
      <c r="F7231" s="30"/>
      <c r="G7231" s="30"/>
    </row>
    <row r="7232" spans="2:7" x14ac:dyDescent="0.35">
      <c r="B7232" s="28"/>
      <c r="C7232" s="26"/>
      <c r="D7232" s="48"/>
      <c r="E7232" s="30"/>
      <c r="F7232" s="30"/>
      <c r="G7232" s="30"/>
    </row>
    <row r="7233" spans="2:7" x14ac:dyDescent="0.35">
      <c r="B7233" s="28"/>
      <c r="C7233" s="26"/>
      <c r="D7233" s="48"/>
      <c r="E7233" s="30"/>
      <c r="F7233" s="30"/>
      <c r="G7233" s="30"/>
    </row>
    <row r="7234" spans="2:7" x14ac:dyDescent="0.35">
      <c r="B7234" s="28"/>
      <c r="C7234" s="26"/>
      <c r="D7234" s="48"/>
      <c r="E7234" s="30"/>
      <c r="F7234" s="30"/>
      <c r="G7234" s="30"/>
    </row>
    <row r="7235" spans="2:7" x14ac:dyDescent="0.35">
      <c r="B7235" s="28"/>
      <c r="C7235" s="26"/>
      <c r="D7235" s="48"/>
      <c r="E7235" s="30"/>
      <c r="F7235" s="30"/>
      <c r="G7235" s="30"/>
    </row>
    <row r="7236" spans="2:7" x14ac:dyDescent="0.35">
      <c r="B7236" s="28"/>
      <c r="C7236" s="26"/>
      <c r="D7236" s="48"/>
      <c r="E7236" s="30"/>
      <c r="F7236" s="30"/>
      <c r="G7236" s="30"/>
    </row>
    <row r="7237" spans="2:7" x14ac:dyDescent="0.35">
      <c r="B7237" s="28"/>
      <c r="C7237" s="26"/>
      <c r="D7237" s="48"/>
      <c r="E7237" s="30"/>
      <c r="F7237" s="30"/>
      <c r="G7237" s="30"/>
    </row>
    <row r="7238" spans="2:7" x14ac:dyDescent="0.35">
      <c r="B7238" s="28"/>
      <c r="C7238" s="26"/>
      <c r="D7238" s="48"/>
      <c r="E7238" s="30"/>
      <c r="F7238" s="30"/>
      <c r="G7238" s="30"/>
    </row>
    <row r="7239" spans="2:7" x14ac:dyDescent="0.35">
      <c r="B7239" s="28"/>
      <c r="C7239" s="26"/>
      <c r="D7239" s="48"/>
      <c r="E7239" s="30"/>
      <c r="F7239" s="30"/>
      <c r="G7239" s="30"/>
    </row>
    <row r="7240" spans="2:7" x14ac:dyDescent="0.35">
      <c r="B7240" s="28"/>
      <c r="C7240" s="26"/>
      <c r="D7240" s="48"/>
      <c r="E7240" s="30"/>
      <c r="F7240" s="30"/>
      <c r="G7240" s="30"/>
    </row>
    <row r="7241" spans="2:7" x14ac:dyDescent="0.35">
      <c r="B7241" s="28"/>
      <c r="C7241" s="26"/>
      <c r="D7241" s="48"/>
      <c r="E7241" s="30"/>
      <c r="F7241" s="30"/>
      <c r="G7241" s="30"/>
    </row>
    <row r="7242" spans="2:7" x14ac:dyDescent="0.35">
      <c r="B7242" s="28"/>
      <c r="C7242" s="26"/>
      <c r="D7242" s="48"/>
      <c r="E7242" s="30"/>
      <c r="F7242" s="30"/>
      <c r="G7242" s="30"/>
    </row>
    <row r="7243" spans="2:7" x14ac:dyDescent="0.35">
      <c r="B7243" s="28"/>
      <c r="C7243" s="26"/>
      <c r="D7243" s="48"/>
      <c r="E7243" s="30"/>
      <c r="F7243" s="30"/>
      <c r="G7243" s="30"/>
    </row>
    <row r="7244" spans="2:7" x14ac:dyDescent="0.35">
      <c r="B7244" s="28"/>
      <c r="C7244" s="26"/>
      <c r="D7244" s="48"/>
      <c r="E7244" s="30"/>
      <c r="F7244" s="30"/>
      <c r="G7244" s="30"/>
    </row>
    <row r="7245" spans="2:7" x14ac:dyDescent="0.35">
      <c r="B7245" s="28"/>
      <c r="C7245" s="26"/>
      <c r="D7245" s="48"/>
      <c r="E7245" s="30"/>
      <c r="F7245" s="30"/>
      <c r="G7245" s="30"/>
    </row>
    <row r="7246" spans="2:7" x14ac:dyDescent="0.35">
      <c r="B7246" s="28"/>
      <c r="C7246" s="26"/>
      <c r="D7246" s="48"/>
      <c r="E7246" s="30"/>
      <c r="F7246" s="30"/>
      <c r="G7246" s="30"/>
    </row>
    <row r="7247" spans="2:7" x14ac:dyDescent="0.35">
      <c r="B7247" s="28"/>
      <c r="C7247" s="26"/>
      <c r="D7247" s="48"/>
      <c r="E7247" s="30"/>
      <c r="F7247" s="30"/>
      <c r="G7247" s="30"/>
    </row>
    <row r="7248" spans="2:7" x14ac:dyDescent="0.35">
      <c r="B7248" s="28"/>
      <c r="C7248" s="26"/>
      <c r="D7248" s="48"/>
      <c r="E7248" s="30"/>
      <c r="F7248" s="30"/>
      <c r="G7248" s="30"/>
    </row>
    <row r="7249" spans="2:7" x14ac:dyDescent="0.35">
      <c r="B7249" s="28"/>
      <c r="C7249" s="26"/>
      <c r="D7249" s="48"/>
      <c r="E7249" s="30"/>
      <c r="F7249" s="30"/>
      <c r="G7249" s="30"/>
    </row>
    <row r="7250" spans="2:7" x14ac:dyDescent="0.35">
      <c r="B7250" s="28"/>
      <c r="C7250" s="26"/>
      <c r="D7250" s="48"/>
      <c r="E7250" s="30"/>
      <c r="F7250" s="30"/>
      <c r="G7250" s="30"/>
    </row>
    <row r="7251" spans="2:7" x14ac:dyDescent="0.35">
      <c r="B7251" s="28"/>
      <c r="C7251" s="26"/>
      <c r="D7251" s="48"/>
      <c r="E7251" s="30"/>
      <c r="F7251" s="30"/>
      <c r="G7251" s="30"/>
    </row>
    <row r="7252" spans="2:7" x14ac:dyDescent="0.35">
      <c r="B7252" s="28"/>
      <c r="C7252" s="26"/>
      <c r="D7252" s="48"/>
      <c r="E7252" s="30"/>
      <c r="F7252" s="30"/>
      <c r="G7252" s="30"/>
    </row>
    <row r="7253" spans="2:7" x14ac:dyDescent="0.35">
      <c r="B7253" s="28"/>
      <c r="C7253" s="26"/>
      <c r="D7253" s="48"/>
      <c r="E7253" s="30"/>
      <c r="F7253" s="30"/>
      <c r="G7253" s="30"/>
    </row>
    <row r="7254" spans="2:7" x14ac:dyDescent="0.35">
      <c r="B7254" s="28"/>
      <c r="C7254" s="26"/>
      <c r="D7254" s="48"/>
      <c r="E7254" s="30"/>
      <c r="F7254" s="30"/>
      <c r="G7254" s="30"/>
    </row>
    <row r="7255" spans="2:7" x14ac:dyDescent="0.35">
      <c r="B7255" s="28"/>
      <c r="C7255" s="26"/>
      <c r="D7255" s="48"/>
      <c r="E7255" s="30"/>
      <c r="F7255" s="30"/>
      <c r="G7255" s="30"/>
    </row>
    <row r="7256" spans="2:7" x14ac:dyDescent="0.35">
      <c r="B7256" s="28"/>
      <c r="C7256" s="26"/>
      <c r="D7256" s="48"/>
      <c r="E7256" s="30"/>
      <c r="F7256" s="30"/>
      <c r="G7256" s="30"/>
    </row>
    <row r="7257" spans="2:7" x14ac:dyDescent="0.35">
      <c r="B7257" s="28"/>
      <c r="C7257" s="26"/>
      <c r="D7257" s="48"/>
      <c r="E7257" s="30"/>
      <c r="F7257" s="30"/>
      <c r="G7257" s="30"/>
    </row>
    <row r="7258" spans="2:7" x14ac:dyDescent="0.35">
      <c r="B7258" s="28"/>
      <c r="C7258" s="26"/>
      <c r="D7258" s="48"/>
      <c r="E7258" s="30"/>
      <c r="F7258" s="30"/>
      <c r="G7258" s="30"/>
    </row>
    <row r="7259" spans="2:7" x14ac:dyDescent="0.35">
      <c r="B7259" s="28"/>
      <c r="C7259" s="26"/>
      <c r="D7259" s="48"/>
      <c r="E7259" s="30"/>
      <c r="F7259" s="30"/>
      <c r="G7259" s="30"/>
    </row>
    <row r="7260" spans="2:7" x14ac:dyDescent="0.35">
      <c r="B7260" s="28"/>
      <c r="C7260" s="26"/>
      <c r="D7260" s="48"/>
      <c r="E7260" s="30"/>
      <c r="F7260" s="30"/>
      <c r="G7260" s="30"/>
    </row>
    <row r="7261" spans="2:7" x14ac:dyDescent="0.35">
      <c r="B7261" s="28"/>
      <c r="C7261" s="26"/>
      <c r="D7261" s="48"/>
      <c r="E7261" s="30"/>
      <c r="F7261" s="30"/>
      <c r="G7261" s="30"/>
    </row>
    <row r="7262" spans="2:7" x14ac:dyDescent="0.35">
      <c r="B7262" s="28"/>
      <c r="C7262" s="26"/>
      <c r="D7262" s="48"/>
      <c r="E7262" s="30"/>
      <c r="F7262" s="30"/>
      <c r="G7262" s="30"/>
    </row>
    <row r="7263" spans="2:7" x14ac:dyDescent="0.35">
      <c r="B7263" s="28"/>
      <c r="C7263" s="26"/>
      <c r="D7263" s="48"/>
      <c r="E7263" s="30"/>
      <c r="F7263" s="30"/>
      <c r="G7263" s="30"/>
    </row>
    <row r="7264" spans="2:7" x14ac:dyDescent="0.35">
      <c r="B7264" s="28"/>
      <c r="C7264" s="26"/>
      <c r="D7264" s="48"/>
      <c r="E7264" s="30"/>
      <c r="F7264" s="30"/>
      <c r="G7264" s="30"/>
    </row>
    <row r="7265" spans="2:7" x14ac:dyDescent="0.35">
      <c r="B7265" s="28"/>
      <c r="C7265" s="26"/>
      <c r="D7265" s="48"/>
      <c r="E7265" s="30"/>
      <c r="F7265" s="30"/>
      <c r="G7265" s="30"/>
    </row>
    <row r="7266" spans="2:7" x14ac:dyDescent="0.35">
      <c r="B7266" s="28"/>
      <c r="C7266" s="26"/>
      <c r="D7266" s="48"/>
      <c r="E7266" s="30"/>
      <c r="F7266" s="30"/>
      <c r="G7266" s="30"/>
    </row>
    <row r="7267" spans="2:7" x14ac:dyDescent="0.35">
      <c r="B7267" s="28"/>
      <c r="C7267" s="26"/>
      <c r="D7267" s="48"/>
      <c r="E7267" s="30"/>
      <c r="F7267" s="30"/>
      <c r="G7267" s="30"/>
    </row>
    <row r="7268" spans="2:7" x14ac:dyDescent="0.35">
      <c r="B7268" s="28"/>
      <c r="C7268" s="26"/>
      <c r="D7268" s="48"/>
      <c r="E7268" s="30"/>
      <c r="F7268" s="30"/>
      <c r="G7268" s="30"/>
    </row>
    <row r="7269" spans="2:7" x14ac:dyDescent="0.35">
      <c r="B7269" s="28"/>
      <c r="C7269" s="26"/>
      <c r="D7269" s="48"/>
      <c r="E7269" s="30"/>
      <c r="F7269" s="30"/>
      <c r="G7269" s="30"/>
    </row>
    <row r="7270" spans="2:7" x14ac:dyDescent="0.35">
      <c r="B7270" s="28"/>
      <c r="C7270" s="26"/>
      <c r="D7270" s="48"/>
      <c r="E7270" s="30"/>
      <c r="F7270" s="30"/>
      <c r="G7270" s="30"/>
    </row>
    <row r="7271" spans="2:7" x14ac:dyDescent="0.35">
      <c r="B7271" s="28"/>
      <c r="C7271" s="26"/>
      <c r="D7271" s="48"/>
      <c r="E7271" s="30"/>
      <c r="F7271" s="30"/>
      <c r="G7271" s="30"/>
    </row>
    <row r="7272" spans="2:7" x14ac:dyDescent="0.35">
      <c r="B7272" s="28"/>
      <c r="C7272" s="26"/>
      <c r="D7272" s="48"/>
      <c r="E7272" s="30"/>
      <c r="F7272" s="30"/>
      <c r="G7272" s="30"/>
    </row>
    <row r="7273" spans="2:7" x14ac:dyDescent="0.35">
      <c r="B7273" s="28"/>
      <c r="C7273" s="26"/>
      <c r="D7273" s="48"/>
      <c r="E7273" s="30"/>
      <c r="F7273" s="30"/>
      <c r="G7273" s="30"/>
    </row>
    <row r="7274" spans="2:7" x14ac:dyDescent="0.35">
      <c r="B7274" s="28"/>
      <c r="C7274" s="26"/>
      <c r="D7274" s="48"/>
      <c r="E7274" s="30"/>
      <c r="F7274" s="30"/>
      <c r="G7274" s="30"/>
    </row>
    <row r="7275" spans="2:7" x14ac:dyDescent="0.35">
      <c r="B7275" s="28"/>
      <c r="C7275" s="26"/>
      <c r="D7275" s="48"/>
      <c r="E7275" s="30"/>
      <c r="F7275" s="30"/>
      <c r="G7275" s="30"/>
    </row>
    <row r="7276" spans="2:7" x14ac:dyDescent="0.35">
      <c r="B7276" s="28"/>
      <c r="C7276" s="26"/>
      <c r="D7276" s="48"/>
      <c r="E7276" s="30"/>
      <c r="F7276" s="30"/>
      <c r="G7276" s="30"/>
    </row>
    <row r="7277" spans="2:7" x14ac:dyDescent="0.35">
      <c r="B7277" s="28"/>
      <c r="C7277" s="26"/>
      <c r="D7277" s="48"/>
      <c r="E7277" s="30"/>
      <c r="F7277" s="30"/>
      <c r="G7277" s="30"/>
    </row>
    <row r="7278" spans="2:7" x14ac:dyDescent="0.35">
      <c r="B7278" s="28"/>
      <c r="C7278" s="26"/>
      <c r="D7278" s="48"/>
      <c r="E7278" s="30"/>
      <c r="F7278" s="30"/>
      <c r="G7278" s="30"/>
    </row>
    <row r="7279" spans="2:7" x14ac:dyDescent="0.35">
      <c r="B7279" s="28"/>
      <c r="C7279" s="26"/>
      <c r="D7279" s="48"/>
      <c r="E7279" s="30"/>
      <c r="F7279" s="30"/>
      <c r="G7279" s="30"/>
    </row>
    <row r="7280" spans="2:7" x14ac:dyDescent="0.35">
      <c r="B7280" s="28"/>
      <c r="C7280" s="26"/>
      <c r="D7280" s="48"/>
      <c r="E7280" s="30"/>
      <c r="F7280" s="30"/>
      <c r="G7280" s="30"/>
    </row>
    <row r="7281" spans="2:7" x14ac:dyDescent="0.35">
      <c r="B7281" s="28"/>
      <c r="C7281" s="26"/>
      <c r="D7281" s="48"/>
      <c r="E7281" s="30"/>
      <c r="F7281" s="30"/>
      <c r="G7281" s="30"/>
    </row>
    <row r="7282" spans="2:7" x14ac:dyDescent="0.35">
      <c r="B7282" s="28"/>
      <c r="C7282" s="26"/>
      <c r="D7282" s="48"/>
      <c r="E7282" s="30"/>
      <c r="F7282" s="30"/>
      <c r="G7282" s="30"/>
    </row>
    <row r="7283" spans="2:7" x14ac:dyDescent="0.35">
      <c r="B7283" s="28"/>
      <c r="C7283" s="26"/>
      <c r="D7283" s="48"/>
      <c r="E7283" s="30"/>
      <c r="F7283" s="30"/>
      <c r="G7283" s="30"/>
    </row>
    <row r="7284" spans="2:7" x14ac:dyDescent="0.35">
      <c r="B7284" s="28"/>
      <c r="C7284" s="26"/>
      <c r="D7284" s="48"/>
      <c r="E7284" s="30"/>
      <c r="F7284" s="30"/>
      <c r="G7284" s="30"/>
    </row>
    <row r="7285" spans="2:7" x14ac:dyDescent="0.35">
      <c r="B7285" s="28"/>
      <c r="C7285" s="26"/>
      <c r="D7285" s="48"/>
      <c r="E7285" s="30"/>
      <c r="F7285" s="30"/>
      <c r="G7285" s="30"/>
    </row>
    <row r="7286" spans="2:7" x14ac:dyDescent="0.35">
      <c r="B7286" s="28"/>
      <c r="C7286" s="26"/>
      <c r="D7286" s="48"/>
      <c r="E7286" s="30"/>
      <c r="F7286" s="30"/>
      <c r="G7286" s="30"/>
    </row>
    <row r="7287" spans="2:7" x14ac:dyDescent="0.35">
      <c r="B7287" s="28"/>
      <c r="C7287" s="26"/>
      <c r="D7287" s="48"/>
      <c r="E7287" s="30"/>
      <c r="F7287" s="30"/>
      <c r="G7287" s="30"/>
    </row>
    <row r="7288" spans="2:7" x14ac:dyDescent="0.35">
      <c r="B7288" s="28"/>
      <c r="C7288" s="26"/>
      <c r="D7288" s="48"/>
      <c r="E7288" s="30"/>
      <c r="F7288" s="30"/>
      <c r="G7288" s="30"/>
    </row>
    <row r="7289" spans="2:7" x14ac:dyDescent="0.35">
      <c r="B7289" s="28"/>
      <c r="C7289" s="26"/>
      <c r="D7289" s="48"/>
      <c r="E7289" s="30"/>
      <c r="F7289" s="30"/>
      <c r="G7289" s="30"/>
    </row>
    <row r="7290" spans="2:7" x14ac:dyDescent="0.35">
      <c r="B7290" s="28"/>
      <c r="C7290" s="26"/>
      <c r="D7290" s="48"/>
      <c r="E7290" s="30"/>
      <c r="F7290" s="30"/>
      <c r="G7290" s="30"/>
    </row>
    <row r="7291" spans="2:7" x14ac:dyDescent="0.35">
      <c r="B7291" s="28"/>
      <c r="C7291" s="26"/>
      <c r="D7291" s="48"/>
      <c r="E7291" s="30"/>
      <c r="F7291" s="30"/>
      <c r="G7291" s="30"/>
    </row>
    <row r="7292" spans="2:7" x14ac:dyDescent="0.35">
      <c r="B7292" s="28"/>
      <c r="C7292" s="26"/>
      <c r="D7292" s="48"/>
      <c r="E7292" s="30"/>
      <c r="F7292" s="30"/>
      <c r="G7292" s="30"/>
    </row>
    <row r="7293" spans="2:7" x14ac:dyDescent="0.35">
      <c r="B7293" s="28"/>
      <c r="C7293" s="26"/>
      <c r="D7293" s="48"/>
      <c r="E7293" s="30"/>
      <c r="F7293" s="30"/>
      <c r="G7293" s="30"/>
    </row>
    <row r="7294" spans="2:7" x14ac:dyDescent="0.35">
      <c r="B7294" s="28"/>
      <c r="C7294" s="26"/>
      <c r="D7294" s="48"/>
      <c r="E7294" s="30"/>
      <c r="F7294" s="30"/>
      <c r="G7294" s="30"/>
    </row>
    <row r="7295" spans="2:7" x14ac:dyDescent="0.35">
      <c r="B7295" s="28"/>
      <c r="C7295" s="26"/>
      <c r="D7295" s="48"/>
      <c r="E7295" s="30"/>
      <c r="F7295" s="30"/>
      <c r="G7295" s="30"/>
    </row>
    <row r="7296" spans="2:7" x14ac:dyDescent="0.35">
      <c r="B7296" s="28"/>
      <c r="C7296" s="26"/>
      <c r="D7296" s="48"/>
      <c r="E7296" s="30"/>
      <c r="F7296" s="30"/>
      <c r="G7296" s="30"/>
    </row>
    <row r="7297" spans="2:7" x14ac:dyDescent="0.35">
      <c r="B7297" s="28"/>
      <c r="C7297" s="26"/>
      <c r="D7297" s="48"/>
      <c r="E7297" s="30"/>
      <c r="F7297" s="30"/>
      <c r="G7297" s="30"/>
    </row>
    <row r="7298" spans="2:7" x14ac:dyDescent="0.35">
      <c r="B7298" s="28"/>
      <c r="C7298" s="26"/>
      <c r="D7298" s="48"/>
      <c r="E7298" s="30"/>
      <c r="F7298" s="30"/>
      <c r="G7298" s="30"/>
    </row>
    <row r="7299" spans="2:7" x14ac:dyDescent="0.35">
      <c r="B7299" s="28"/>
      <c r="C7299" s="26"/>
      <c r="D7299" s="48"/>
      <c r="E7299" s="30"/>
      <c r="F7299" s="30"/>
      <c r="G7299" s="30"/>
    </row>
    <row r="7300" spans="2:7" x14ac:dyDescent="0.35">
      <c r="B7300" s="28"/>
      <c r="C7300" s="26"/>
      <c r="D7300" s="48"/>
      <c r="E7300" s="30"/>
      <c r="F7300" s="30"/>
      <c r="G7300" s="30"/>
    </row>
    <row r="7301" spans="2:7" x14ac:dyDescent="0.35">
      <c r="B7301" s="28"/>
      <c r="C7301" s="26"/>
      <c r="D7301" s="48"/>
      <c r="E7301" s="30"/>
      <c r="F7301" s="30"/>
      <c r="G7301" s="30"/>
    </row>
    <row r="7302" spans="2:7" x14ac:dyDescent="0.35">
      <c r="B7302" s="28"/>
      <c r="C7302" s="26"/>
      <c r="D7302" s="48"/>
      <c r="E7302" s="30"/>
      <c r="F7302" s="30"/>
      <c r="G7302" s="30"/>
    </row>
    <row r="7303" spans="2:7" x14ac:dyDescent="0.35">
      <c r="B7303" s="28"/>
      <c r="C7303" s="26"/>
      <c r="D7303" s="48"/>
      <c r="E7303" s="30"/>
      <c r="F7303" s="30"/>
      <c r="G7303" s="30"/>
    </row>
    <row r="7304" spans="2:7" x14ac:dyDescent="0.35">
      <c r="B7304" s="28"/>
      <c r="C7304" s="26"/>
      <c r="D7304" s="48"/>
      <c r="E7304" s="30"/>
      <c r="F7304" s="30"/>
      <c r="G7304" s="30"/>
    </row>
    <row r="7305" spans="2:7" x14ac:dyDescent="0.35">
      <c r="B7305" s="28"/>
      <c r="C7305" s="26"/>
      <c r="D7305" s="48"/>
      <c r="E7305" s="30"/>
      <c r="F7305" s="30"/>
      <c r="G7305" s="30"/>
    </row>
    <row r="7306" spans="2:7" x14ac:dyDescent="0.35">
      <c r="B7306" s="28"/>
      <c r="C7306" s="26"/>
      <c r="D7306" s="48"/>
      <c r="E7306" s="30"/>
      <c r="F7306" s="30"/>
      <c r="G7306" s="30"/>
    </row>
    <row r="7307" spans="2:7" x14ac:dyDescent="0.35">
      <c r="B7307" s="28"/>
      <c r="C7307" s="26"/>
      <c r="D7307" s="48"/>
      <c r="E7307" s="30"/>
      <c r="F7307" s="30"/>
      <c r="G7307" s="30"/>
    </row>
    <row r="7308" spans="2:7" x14ac:dyDescent="0.35">
      <c r="B7308" s="28"/>
      <c r="C7308" s="26"/>
      <c r="D7308" s="48"/>
      <c r="E7308" s="30"/>
      <c r="F7308" s="30"/>
      <c r="G7308" s="30"/>
    </row>
    <row r="7309" spans="2:7" x14ac:dyDescent="0.35">
      <c r="B7309" s="28"/>
      <c r="C7309" s="26"/>
      <c r="D7309" s="48"/>
      <c r="E7309" s="30"/>
      <c r="F7309" s="30"/>
      <c r="G7309" s="30"/>
    </row>
    <row r="7310" spans="2:7" x14ac:dyDescent="0.35">
      <c r="B7310" s="28"/>
      <c r="C7310" s="26"/>
      <c r="D7310" s="48"/>
      <c r="E7310" s="30"/>
      <c r="F7310" s="30"/>
      <c r="G7310" s="30"/>
    </row>
    <row r="7311" spans="2:7" x14ac:dyDescent="0.35">
      <c r="B7311" s="28"/>
      <c r="C7311" s="26"/>
      <c r="D7311" s="48"/>
      <c r="E7311" s="30"/>
      <c r="F7311" s="30"/>
      <c r="G7311" s="30"/>
    </row>
    <row r="7312" spans="2:7" x14ac:dyDescent="0.35">
      <c r="B7312" s="28"/>
      <c r="C7312" s="26"/>
      <c r="D7312" s="48"/>
      <c r="E7312" s="30"/>
      <c r="F7312" s="30"/>
      <c r="G7312" s="30"/>
    </row>
    <row r="7313" spans="2:7" x14ac:dyDescent="0.35">
      <c r="B7313" s="28"/>
      <c r="C7313" s="26"/>
      <c r="D7313" s="48"/>
      <c r="E7313" s="30"/>
      <c r="F7313" s="30"/>
      <c r="G7313" s="30"/>
    </row>
    <row r="7314" spans="2:7" x14ac:dyDescent="0.35">
      <c r="B7314" s="28"/>
      <c r="C7314" s="26"/>
      <c r="D7314" s="48"/>
      <c r="E7314" s="30"/>
      <c r="F7314" s="30"/>
      <c r="G7314" s="30"/>
    </row>
    <row r="7315" spans="2:7" x14ac:dyDescent="0.35">
      <c r="B7315" s="28"/>
      <c r="C7315" s="26"/>
      <c r="D7315" s="48"/>
      <c r="E7315" s="30"/>
      <c r="F7315" s="30"/>
      <c r="G7315" s="30"/>
    </row>
    <row r="7316" spans="2:7" x14ac:dyDescent="0.35">
      <c r="B7316" s="28"/>
      <c r="C7316" s="26"/>
      <c r="D7316" s="48"/>
      <c r="E7316" s="30"/>
      <c r="F7316" s="30"/>
      <c r="G7316" s="30"/>
    </row>
    <row r="7317" spans="2:7" x14ac:dyDescent="0.35">
      <c r="B7317" s="28"/>
      <c r="C7317" s="26"/>
      <c r="D7317" s="48"/>
      <c r="E7317" s="30"/>
      <c r="F7317" s="30"/>
      <c r="G7317" s="30"/>
    </row>
    <row r="7318" spans="2:7" x14ac:dyDescent="0.35">
      <c r="B7318" s="28"/>
      <c r="C7318" s="26"/>
      <c r="D7318" s="48"/>
      <c r="E7318" s="30"/>
      <c r="F7318" s="30"/>
      <c r="G7318" s="30"/>
    </row>
    <row r="7319" spans="2:7" x14ac:dyDescent="0.35">
      <c r="B7319" s="28"/>
      <c r="C7319" s="26"/>
      <c r="D7319" s="48"/>
      <c r="E7319" s="30"/>
      <c r="F7319" s="30"/>
      <c r="G7319" s="30"/>
    </row>
    <row r="7320" spans="2:7" x14ac:dyDescent="0.35">
      <c r="B7320" s="28"/>
      <c r="C7320" s="26"/>
      <c r="D7320" s="48"/>
      <c r="E7320" s="30"/>
      <c r="F7320" s="30"/>
      <c r="G7320" s="30"/>
    </row>
    <row r="7321" spans="2:7" x14ac:dyDescent="0.35">
      <c r="B7321" s="28"/>
      <c r="C7321" s="26"/>
      <c r="D7321" s="48"/>
      <c r="E7321" s="30"/>
      <c r="F7321" s="30"/>
      <c r="G7321" s="30"/>
    </row>
    <row r="7322" spans="2:7" x14ac:dyDescent="0.35">
      <c r="B7322" s="28"/>
      <c r="C7322" s="26"/>
      <c r="D7322" s="48"/>
      <c r="E7322" s="30"/>
      <c r="F7322" s="30"/>
      <c r="G7322" s="30"/>
    </row>
    <row r="7323" spans="2:7" x14ac:dyDescent="0.35">
      <c r="B7323" s="28"/>
      <c r="C7323" s="26"/>
      <c r="D7323" s="48"/>
      <c r="E7323" s="30"/>
      <c r="F7323" s="30"/>
      <c r="G7323" s="30"/>
    </row>
    <row r="7324" spans="2:7" x14ac:dyDescent="0.35">
      <c r="B7324" s="28"/>
      <c r="C7324" s="26"/>
      <c r="D7324" s="48"/>
      <c r="E7324" s="30"/>
      <c r="F7324" s="30"/>
      <c r="G7324" s="30"/>
    </row>
    <row r="7325" spans="2:7" x14ac:dyDescent="0.35">
      <c r="B7325" s="28"/>
      <c r="C7325" s="26"/>
      <c r="D7325" s="48"/>
      <c r="E7325" s="30"/>
      <c r="F7325" s="30"/>
      <c r="G7325" s="30"/>
    </row>
    <row r="7326" spans="2:7" x14ac:dyDescent="0.35">
      <c r="B7326" s="28"/>
      <c r="C7326" s="26"/>
      <c r="D7326" s="48"/>
      <c r="E7326" s="30"/>
      <c r="F7326" s="30"/>
      <c r="G7326" s="30"/>
    </row>
    <row r="7327" spans="2:7" x14ac:dyDescent="0.35">
      <c r="B7327" s="28"/>
      <c r="C7327" s="26"/>
      <c r="D7327" s="48"/>
      <c r="E7327" s="30"/>
      <c r="F7327" s="30"/>
      <c r="G7327" s="30"/>
    </row>
    <row r="7328" spans="2:7" x14ac:dyDescent="0.35">
      <c r="B7328" s="28"/>
      <c r="C7328" s="26"/>
      <c r="D7328" s="48"/>
      <c r="E7328" s="30"/>
      <c r="F7328" s="30"/>
      <c r="G7328" s="30"/>
    </row>
    <row r="7329" spans="2:7" x14ac:dyDescent="0.35">
      <c r="B7329" s="28"/>
      <c r="C7329" s="26"/>
      <c r="D7329" s="48"/>
      <c r="E7329" s="30"/>
      <c r="F7329" s="30"/>
      <c r="G7329" s="30"/>
    </row>
    <row r="7330" spans="2:7" x14ac:dyDescent="0.35">
      <c r="B7330" s="28"/>
      <c r="C7330" s="26"/>
      <c r="D7330" s="48"/>
      <c r="E7330" s="30"/>
      <c r="F7330" s="30"/>
      <c r="G7330" s="30"/>
    </row>
    <row r="7331" spans="2:7" x14ac:dyDescent="0.35">
      <c r="B7331" s="28"/>
      <c r="C7331" s="26"/>
      <c r="D7331" s="48"/>
      <c r="E7331" s="30"/>
      <c r="F7331" s="30"/>
      <c r="G7331" s="30"/>
    </row>
    <row r="7332" spans="2:7" x14ac:dyDescent="0.35">
      <c r="B7332" s="28"/>
      <c r="C7332" s="26"/>
      <c r="D7332" s="48"/>
      <c r="E7332" s="30"/>
      <c r="F7332" s="30"/>
      <c r="G7332" s="30"/>
    </row>
    <row r="7333" spans="2:7" x14ac:dyDescent="0.35">
      <c r="B7333" s="28"/>
      <c r="C7333" s="26"/>
      <c r="D7333" s="48"/>
      <c r="E7333" s="30"/>
      <c r="F7333" s="30"/>
      <c r="G7333" s="30"/>
    </row>
    <row r="7334" spans="2:7" x14ac:dyDescent="0.35">
      <c r="B7334" s="28"/>
      <c r="C7334" s="26"/>
      <c r="D7334" s="48"/>
      <c r="E7334" s="30"/>
      <c r="F7334" s="30"/>
      <c r="G7334" s="30"/>
    </row>
    <row r="7335" spans="2:7" x14ac:dyDescent="0.35">
      <c r="B7335" s="28"/>
      <c r="C7335" s="26"/>
      <c r="D7335" s="48"/>
      <c r="E7335" s="30"/>
      <c r="F7335" s="30"/>
      <c r="G7335" s="30"/>
    </row>
    <row r="7336" spans="2:7" x14ac:dyDescent="0.35">
      <c r="B7336" s="28"/>
      <c r="C7336" s="26"/>
      <c r="D7336" s="48"/>
      <c r="E7336" s="30"/>
      <c r="F7336" s="30"/>
      <c r="G7336" s="30"/>
    </row>
    <row r="7337" spans="2:7" x14ac:dyDescent="0.35">
      <c r="B7337" s="28"/>
      <c r="C7337" s="26"/>
      <c r="D7337" s="48"/>
      <c r="E7337" s="30"/>
      <c r="F7337" s="30"/>
      <c r="G7337" s="30"/>
    </row>
    <row r="7338" spans="2:7" x14ac:dyDescent="0.35">
      <c r="B7338" s="28"/>
      <c r="C7338" s="26"/>
      <c r="D7338" s="48"/>
      <c r="E7338" s="30"/>
      <c r="F7338" s="30"/>
      <c r="G7338" s="30"/>
    </row>
    <row r="7339" spans="2:7" x14ac:dyDescent="0.35">
      <c r="B7339" s="28"/>
      <c r="C7339" s="26"/>
      <c r="D7339" s="48"/>
      <c r="E7339" s="30"/>
      <c r="F7339" s="30"/>
      <c r="G7339" s="30"/>
    </row>
    <row r="7340" spans="2:7" x14ac:dyDescent="0.35">
      <c r="B7340" s="28"/>
      <c r="C7340" s="26"/>
      <c r="D7340" s="48"/>
      <c r="E7340" s="30"/>
      <c r="F7340" s="30"/>
      <c r="G7340" s="30"/>
    </row>
    <row r="7341" spans="2:7" x14ac:dyDescent="0.35">
      <c r="B7341" s="28"/>
      <c r="C7341" s="26"/>
      <c r="D7341" s="48"/>
      <c r="E7341" s="30"/>
      <c r="F7341" s="30"/>
      <c r="G7341" s="30"/>
    </row>
    <row r="7342" spans="2:7" x14ac:dyDescent="0.35">
      <c r="B7342" s="28"/>
      <c r="C7342" s="26"/>
      <c r="D7342" s="48"/>
      <c r="E7342" s="30"/>
      <c r="F7342" s="30"/>
      <c r="G7342" s="30"/>
    </row>
    <row r="7343" spans="2:7" x14ac:dyDescent="0.35">
      <c r="B7343" s="28"/>
      <c r="C7343" s="26"/>
      <c r="D7343" s="48"/>
      <c r="E7343" s="30"/>
      <c r="F7343" s="30"/>
      <c r="G7343" s="30"/>
    </row>
    <row r="7344" spans="2:7" x14ac:dyDescent="0.35">
      <c r="B7344" s="28"/>
      <c r="C7344" s="26"/>
      <c r="D7344" s="48"/>
      <c r="E7344" s="30"/>
      <c r="F7344" s="30"/>
      <c r="G7344" s="30"/>
    </row>
    <row r="7345" spans="2:7" x14ac:dyDescent="0.35">
      <c r="B7345" s="28"/>
      <c r="C7345" s="26"/>
      <c r="D7345" s="48"/>
      <c r="E7345" s="30"/>
      <c r="F7345" s="30"/>
      <c r="G7345" s="30"/>
    </row>
    <row r="7346" spans="2:7" x14ac:dyDescent="0.35">
      <c r="B7346" s="28"/>
      <c r="C7346" s="26"/>
      <c r="D7346" s="48"/>
      <c r="E7346" s="30"/>
      <c r="F7346" s="30"/>
      <c r="G7346" s="30"/>
    </row>
    <row r="7347" spans="2:7" x14ac:dyDescent="0.35">
      <c r="B7347" s="28"/>
      <c r="C7347" s="26"/>
      <c r="D7347" s="48"/>
      <c r="E7347" s="30"/>
      <c r="F7347" s="30"/>
      <c r="G7347" s="30"/>
    </row>
    <row r="7348" spans="2:7" x14ac:dyDescent="0.35">
      <c r="B7348" s="28"/>
      <c r="C7348" s="26"/>
      <c r="D7348" s="48"/>
      <c r="E7348" s="30"/>
      <c r="F7348" s="30"/>
      <c r="G7348" s="30"/>
    </row>
    <row r="7349" spans="2:7" x14ac:dyDescent="0.35">
      <c r="B7349" s="28"/>
      <c r="C7349" s="26"/>
      <c r="D7349" s="48"/>
      <c r="E7349" s="30"/>
      <c r="F7349" s="30"/>
      <c r="G7349" s="30"/>
    </row>
    <row r="7350" spans="2:7" x14ac:dyDescent="0.35">
      <c r="B7350" s="28"/>
      <c r="C7350" s="26"/>
      <c r="D7350" s="48"/>
      <c r="E7350" s="30"/>
      <c r="F7350" s="30"/>
      <c r="G7350" s="30"/>
    </row>
    <row r="7351" spans="2:7" x14ac:dyDescent="0.35">
      <c r="B7351" s="28"/>
      <c r="C7351" s="26"/>
      <c r="D7351" s="48"/>
      <c r="E7351" s="30"/>
      <c r="F7351" s="30"/>
      <c r="G7351" s="30"/>
    </row>
    <row r="7352" spans="2:7" x14ac:dyDescent="0.35">
      <c r="B7352" s="28"/>
      <c r="C7352" s="26"/>
      <c r="D7352" s="48"/>
      <c r="E7352" s="30"/>
      <c r="F7352" s="30"/>
      <c r="G7352" s="30"/>
    </row>
    <row r="7353" spans="2:7" x14ac:dyDescent="0.35">
      <c r="B7353" s="28"/>
      <c r="C7353" s="26"/>
      <c r="D7353" s="48"/>
      <c r="E7353" s="30"/>
      <c r="F7353" s="30"/>
      <c r="G7353" s="30"/>
    </row>
    <row r="7354" spans="2:7" x14ac:dyDescent="0.35">
      <c r="B7354" s="28"/>
      <c r="C7354" s="26"/>
      <c r="D7354" s="48"/>
      <c r="E7354" s="30"/>
      <c r="F7354" s="30"/>
      <c r="G7354" s="30"/>
    </row>
    <row r="7355" spans="2:7" x14ac:dyDescent="0.35">
      <c r="B7355" s="28"/>
      <c r="C7355" s="26"/>
      <c r="D7355" s="48"/>
      <c r="E7355" s="30"/>
      <c r="F7355" s="30"/>
      <c r="G7355" s="30"/>
    </row>
    <row r="7356" spans="2:7" x14ac:dyDescent="0.35">
      <c r="B7356" s="28"/>
      <c r="C7356" s="26"/>
      <c r="D7356" s="48"/>
      <c r="E7356" s="30"/>
      <c r="F7356" s="30"/>
      <c r="G7356" s="30"/>
    </row>
    <row r="7357" spans="2:7" x14ac:dyDescent="0.35">
      <c r="B7357" s="28"/>
      <c r="C7357" s="26"/>
      <c r="D7357" s="48"/>
      <c r="E7357" s="30"/>
      <c r="F7357" s="30"/>
      <c r="G7357" s="30"/>
    </row>
    <row r="7358" spans="2:7" x14ac:dyDescent="0.35">
      <c r="B7358" s="28"/>
      <c r="C7358" s="26"/>
      <c r="D7358" s="48"/>
      <c r="E7358" s="30"/>
      <c r="F7358" s="30"/>
      <c r="G7358" s="30"/>
    </row>
    <row r="7359" spans="2:7" x14ac:dyDescent="0.35">
      <c r="B7359" s="28"/>
      <c r="C7359" s="26"/>
      <c r="D7359" s="48"/>
      <c r="E7359" s="30"/>
      <c r="F7359" s="30"/>
      <c r="G7359" s="30"/>
    </row>
    <row r="7360" spans="2:7" x14ac:dyDescent="0.35">
      <c r="B7360" s="28"/>
      <c r="C7360" s="26"/>
      <c r="D7360" s="48"/>
      <c r="E7360" s="30"/>
      <c r="F7360" s="30"/>
      <c r="G7360" s="30"/>
    </row>
    <row r="7361" spans="2:7" x14ac:dyDescent="0.35">
      <c r="B7361" s="28"/>
      <c r="C7361" s="26"/>
      <c r="D7361" s="48"/>
      <c r="E7361" s="30"/>
      <c r="F7361" s="30"/>
      <c r="G7361" s="30"/>
    </row>
    <row r="7362" spans="2:7" x14ac:dyDescent="0.35">
      <c r="B7362" s="28"/>
      <c r="C7362" s="26"/>
      <c r="D7362" s="48"/>
      <c r="E7362" s="30"/>
      <c r="F7362" s="30"/>
      <c r="G7362" s="30"/>
    </row>
    <row r="7363" spans="2:7" x14ac:dyDescent="0.35">
      <c r="B7363" s="28"/>
      <c r="C7363" s="26"/>
      <c r="D7363" s="48"/>
      <c r="E7363" s="30"/>
      <c r="F7363" s="30"/>
      <c r="G7363" s="30"/>
    </row>
    <row r="7364" spans="2:7" x14ac:dyDescent="0.35">
      <c r="B7364" s="28"/>
      <c r="C7364" s="26"/>
      <c r="D7364" s="48"/>
      <c r="E7364" s="30"/>
      <c r="F7364" s="30"/>
      <c r="G7364" s="30"/>
    </row>
    <row r="7365" spans="2:7" x14ac:dyDescent="0.35">
      <c r="B7365" s="28"/>
      <c r="C7365" s="26"/>
      <c r="D7365" s="48"/>
      <c r="E7365" s="30"/>
      <c r="F7365" s="30"/>
      <c r="G7365" s="30"/>
    </row>
    <row r="7366" spans="2:7" x14ac:dyDescent="0.35">
      <c r="B7366" s="28"/>
      <c r="C7366" s="26"/>
      <c r="D7366" s="48"/>
      <c r="E7366" s="30"/>
      <c r="F7366" s="30"/>
      <c r="G7366" s="30"/>
    </row>
    <row r="7367" spans="2:7" x14ac:dyDescent="0.35">
      <c r="B7367" s="28"/>
      <c r="C7367" s="26"/>
      <c r="D7367" s="48"/>
      <c r="E7367" s="30"/>
      <c r="F7367" s="30"/>
      <c r="G7367" s="30"/>
    </row>
    <row r="7368" spans="2:7" x14ac:dyDescent="0.35">
      <c r="B7368" s="28"/>
      <c r="C7368" s="26"/>
      <c r="D7368" s="48"/>
      <c r="E7368" s="30"/>
      <c r="F7368" s="30"/>
      <c r="G7368" s="30"/>
    </row>
    <row r="7369" spans="2:7" x14ac:dyDescent="0.35">
      <c r="B7369" s="28"/>
      <c r="C7369" s="26"/>
      <c r="D7369" s="48"/>
      <c r="E7369" s="30"/>
      <c r="F7369" s="30"/>
      <c r="G7369" s="30"/>
    </row>
    <row r="7370" spans="2:7" x14ac:dyDescent="0.35">
      <c r="B7370" s="28"/>
      <c r="C7370" s="26"/>
      <c r="D7370" s="48"/>
      <c r="E7370" s="30"/>
      <c r="F7370" s="30"/>
      <c r="G7370" s="30"/>
    </row>
    <row r="7371" spans="2:7" x14ac:dyDescent="0.35">
      <c r="B7371" s="28"/>
      <c r="C7371" s="26"/>
      <c r="D7371" s="48"/>
      <c r="E7371" s="30"/>
      <c r="F7371" s="30"/>
      <c r="G7371" s="30"/>
    </row>
    <row r="7372" spans="2:7" x14ac:dyDescent="0.35">
      <c r="B7372" s="28"/>
      <c r="C7372" s="26"/>
      <c r="D7372" s="48"/>
      <c r="E7372" s="30"/>
      <c r="F7372" s="30"/>
      <c r="G7372" s="30"/>
    </row>
    <row r="7373" spans="2:7" x14ac:dyDescent="0.35">
      <c r="B7373" s="28"/>
      <c r="C7373" s="26"/>
      <c r="D7373" s="48"/>
      <c r="E7373" s="30"/>
      <c r="F7373" s="30"/>
      <c r="G7373" s="30"/>
    </row>
    <row r="7374" spans="2:7" x14ac:dyDescent="0.35">
      <c r="B7374" s="28"/>
      <c r="C7374" s="26"/>
      <c r="D7374" s="48"/>
      <c r="E7374" s="30"/>
      <c r="F7374" s="30"/>
      <c r="G7374" s="30"/>
    </row>
    <row r="7375" spans="2:7" x14ac:dyDescent="0.35">
      <c r="B7375" s="28"/>
      <c r="C7375" s="26"/>
      <c r="D7375" s="48"/>
      <c r="E7375" s="30"/>
      <c r="F7375" s="30"/>
      <c r="G7375" s="30"/>
    </row>
    <row r="7376" spans="2:7" x14ac:dyDescent="0.35">
      <c r="B7376" s="28"/>
      <c r="C7376" s="26"/>
      <c r="D7376" s="48"/>
      <c r="E7376" s="30"/>
      <c r="F7376" s="30"/>
      <c r="G7376" s="30"/>
    </row>
    <row r="7377" spans="2:7" x14ac:dyDescent="0.35">
      <c r="B7377" s="28"/>
      <c r="C7377" s="26"/>
      <c r="D7377" s="48"/>
      <c r="E7377" s="30"/>
      <c r="F7377" s="30"/>
      <c r="G7377" s="30"/>
    </row>
    <row r="7378" spans="2:7" x14ac:dyDescent="0.35">
      <c r="B7378" s="28"/>
      <c r="C7378" s="26"/>
      <c r="D7378" s="48"/>
      <c r="E7378" s="30"/>
      <c r="F7378" s="30"/>
      <c r="G7378" s="30"/>
    </row>
    <row r="7379" spans="2:7" x14ac:dyDescent="0.35">
      <c r="B7379" s="28"/>
      <c r="C7379" s="26"/>
      <c r="D7379" s="48"/>
      <c r="E7379" s="30"/>
      <c r="F7379" s="30"/>
      <c r="G7379" s="30"/>
    </row>
    <row r="7380" spans="2:7" x14ac:dyDescent="0.35">
      <c r="B7380" s="28"/>
      <c r="C7380" s="26"/>
      <c r="D7380" s="48"/>
      <c r="E7380" s="30"/>
      <c r="F7380" s="30"/>
      <c r="G7380" s="30"/>
    </row>
    <row r="7381" spans="2:7" x14ac:dyDescent="0.35">
      <c r="B7381" s="28"/>
      <c r="C7381" s="26"/>
      <c r="D7381" s="48"/>
      <c r="E7381" s="30"/>
      <c r="F7381" s="30"/>
      <c r="G7381" s="30"/>
    </row>
    <row r="7382" spans="2:7" x14ac:dyDescent="0.35">
      <c r="B7382" s="28"/>
      <c r="C7382" s="26"/>
      <c r="D7382" s="48"/>
      <c r="E7382" s="30"/>
      <c r="F7382" s="30"/>
      <c r="G7382" s="30"/>
    </row>
    <row r="7383" spans="2:7" x14ac:dyDescent="0.35">
      <c r="B7383" s="28"/>
      <c r="C7383" s="26"/>
      <c r="D7383" s="48"/>
      <c r="E7383" s="30"/>
      <c r="F7383" s="30"/>
      <c r="G7383" s="30"/>
    </row>
    <row r="7384" spans="2:7" x14ac:dyDescent="0.35">
      <c r="B7384" s="28"/>
      <c r="C7384" s="26"/>
      <c r="D7384" s="48"/>
      <c r="E7384" s="30"/>
      <c r="F7384" s="30"/>
      <c r="G7384" s="30"/>
    </row>
    <row r="7385" spans="2:7" x14ac:dyDescent="0.35">
      <c r="B7385" s="28"/>
      <c r="C7385" s="26"/>
      <c r="D7385" s="48"/>
      <c r="E7385" s="30"/>
      <c r="F7385" s="30"/>
      <c r="G7385" s="30"/>
    </row>
    <row r="7386" spans="2:7" x14ac:dyDescent="0.35">
      <c r="B7386" s="28"/>
      <c r="C7386" s="26"/>
      <c r="D7386" s="48"/>
      <c r="E7386" s="30"/>
      <c r="F7386" s="30"/>
      <c r="G7386" s="30"/>
    </row>
    <row r="7387" spans="2:7" x14ac:dyDescent="0.35">
      <c r="B7387" s="28"/>
      <c r="C7387" s="26"/>
      <c r="D7387" s="48"/>
      <c r="E7387" s="30"/>
      <c r="F7387" s="30"/>
      <c r="G7387" s="30"/>
    </row>
    <row r="7388" spans="2:7" x14ac:dyDescent="0.35">
      <c r="B7388" s="28"/>
      <c r="C7388" s="26"/>
      <c r="D7388" s="48"/>
      <c r="E7388" s="30"/>
      <c r="F7388" s="30"/>
      <c r="G7388" s="30"/>
    </row>
    <row r="7389" spans="2:7" x14ac:dyDescent="0.35">
      <c r="B7389" s="28"/>
      <c r="C7389" s="26"/>
      <c r="D7389" s="48"/>
      <c r="E7389" s="30"/>
      <c r="F7389" s="30"/>
      <c r="G7389" s="30"/>
    </row>
    <row r="7390" spans="2:7" x14ac:dyDescent="0.35">
      <c r="B7390" s="28"/>
      <c r="C7390" s="26"/>
      <c r="D7390" s="48"/>
      <c r="E7390" s="30"/>
      <c r="F7390" s="30"/>
      <c r="G7390" s="30"/>
    </row>
    <row r="7391" spans="2:7" x14ac:dyDescent="0.35">
      <c r="B7391" s="28"/>
      <c r="C7391" s="26"/>
      <c r="D7391" s="48"/>
      <c r="E7391" s="30"/>
      <c r="F7391" s="30"/>
      <c r="G7391" s="30"/>
    </row>
    <row r="7392" spans="2:7" x14ac:dyDescent="0.35">
      <c r="B7392" s="28"/>
      <c r="C7392" s="26"/>
      <c r="D7392" s="48"/>
      <c r="E7392" s="30"/>
      <c r="F7392" s="30"/>
      <c r="G7392" s="30"/>
    </row>
    <row r="7393" spans="2:7" x14ac:dyDescent="0.35">
      <c r="B7393" s="28"/>
      <c r="C7393" s="26"/>
      <c r="D7393" s="48"/>
      <c r="E7393" s="30"/>
      <c r="F7393" s="30"/>
      <c r="G7393" s="30"/>
    </row>
    <row r="7394" spans="2:7" x14ac:dyDescent="0.35">
      <c r="B7394" s="28"/>
      <c r="C7394" s="26"/>
      <c r="D7394" s="48"/>
      <c r="E7394" s="30"/>
      <c r="F7394" s="30"/>
      <c r="G7394" s="30"/>
    </row>
    <row r="7395" spans="2:7" x14ac:dyDescent="0.35">
      <c r="B7395" s="28"/>
      <c r="C7395" s="26"/>
      <c r="D7395" s="48"/>
      <c r="E7395" s="30"/>
      <c r="F7395" s="30"/>
      <c r="G7395" s="30"/>
    </row>
    <row r="7396" spans="2:7" x14ac:dyDescent="0.35">
      <c r="B7396" s="28"/>
      <c r="C7396" s="26"/>
      <c r="D7396" s="48"/>
      <c r="E7396" s="30"/>
      <c r="F7396" s="30"/>
      <c r="G7396" s="30"/>
    </row>
    <row r="7397" spans="2:7" x14ac:dyDescent="0.35">
      <c r="B7397" s="28"/>
      <c r="C7397" s="26"/>
      <c r="D7397" s="48"/>
      <c r="E7397" s="30"/>
      <c r="F7397" s="30"/>
      <c r="G7397" s="30"/>
    </row>
    <row r="7398" spans="2:7" x14ac:dyDescent="0.35">
      <c r="B7398" s="28"/>
      <c r="C7398" s="26"/>
      <c r="D7398" s="48"/>
      <c r="E7398" s="30"/>
      <c r="F7398" s="30"/>
      <c r="G7398" s="30"/>
    </row>
    <row r="7399" spans="2:7" x14ac:dyDescent="0.35">
      <c r="B7399" s="28"/>
      <c r="C7399" s="26"/>
      <c r="D7399" s="48"/>
      <c r="E7399" s="30"/>
      <c r="F7399" s="30"/>
      <c r="G7399" s="30"/>
    </row>
    <row r="7400" spans="2:7" x14ac:dyDescent="0.35">
      <c r="B7400" s="28"/>
      <c r="C7400" s="26"/>
      <c r="D7400" s="48"/>
      <c r="E7400" s="30"/>
      <c r="F7400" s="30"/>
      <c r="G7400" s="30"/>
    </row>
    <row r="7401" spans="2:7" x14ac:dyDescent="0.35">
      <c r="B7401" s="28"/>
      <c r="C7401" s="26"/>
      <c r="D7401" s="48"/>
      <c r="E7401" s="30"/>
      <c r="F7401" s="30"/>
      <c r="G7401" s="30"/>
    </row>
    <row r="7402" spans="2:7" x14ac:dyDescent="0.35">
      <c r="B7402" s="28"/>
      <c r="C7402" s="26"/>
      <c r="D7402" s="48"/>
      <c r="E7402" s="30"/>
      <c r="F7402" s="30"/>
      <c r="G7402" s="30"/>
    </row>
    <row r="7403" spans="2:7" x14ac:dyDescent="0.35">
      <c r="B7403" s="28"/>
      <c r="C7403" s="26"/>
      <c r="D7403" s="48"/>
      <c r="E7403" s="30"/>
      <c r="F7403" s="30"/>
      <c r="G7403" s="30"/>
    </row>
    <row r="7404" spans="2:7" x14ac:dyDescent="0.35">
      <c r="B7404" s="28"/>
      <c r="C7404" s="26"/>
      <c r="D7404" s="48"/>
      <c r="E7404" s="30"/>
      <c r="F7404" s="30"/>
      <c r="G7404" s="30"/>
    </row>
    <row r="7405" spans="2:7" x14ac:dyDescent="0.35">
      <c r="B7405" s="28"/>
      <c r="C7405" s="26"/>
      <c r="D7405" s="48"/>
      <c r="E7405" s="30"/>
      <c r="F7405" s="30"/>
      <c r="G7405" s="30"/>
    </row>
    <row r="7406" spans="2:7" x14ac:dyDescent="0.35">
      <c r="B7406" s="28"/>
      <c r="C7406" s="26"/>
      <c r="D7406" s="48"/>
      <c r="E7406" s="30"/>
      <c r="F7406" s="30"/>
      <c r="G7406" s="30"/>
    </row>
    <row r="7407" spans="2:7" x14ac:dyDescent="0.35">
      <c r="B7407" s="28"/>
      <c r="C7407" s="26"/>
      <c r="D7407" s="48"/>
      <c r="E7407" s="30"/>
      <c r="F7407" s="30"/>
      <c r="G7407" s="30"/>
    </row>
    <row r="7408" spans="2:7" x14ac:dyDescent="0.35">
      <c r="B7408" s="28"/>
      <c r="C7408" s="26"/>
      <c r="D7408" s="48"/>
      <c r="E7408" s="30"/>
      <c r="F7408" s="30"/>
      <c r="G7408" s="30"/>
    </row>
    <row r="7409" spans="2:7" x14ac:dyDescent="0.35">
      <c r="B7409" s="28"/>
      <c r="C7409" s="26"/>
      <c r="D7409" s="48"/>
      <c r="E7409" s="30"/>
      <c r="F7409" s="30"/>
      <c r="G7409" s="30"/>
    </row>
    <row r="7410" spans="2:7" x14ac:dyDescent="0.35">
      <c r="B7410" s="28"/>
      <c r="C7410" s="26"/>
      <c r="D7410" s="48"/>
      <c r="E7410" s="30"/>
      <c r="F7410" s="30"/>
      <c r="G7410" s="30"/>
    </row>
    <row r="7411" spans="2:7" x14ac:dyDescent="0.35">
      <c r="B7411" s="28"/>
      <c r="C7411" s="26"/>
      <c r="D7411" s="48"/>
      <c r="E7411" s="30"/>
      <c r="F7411" s="30"/>
      <c r="G7411" s="30"/>
    </row>
    <row r="7412" spans="2:7" x14ac:dyDescent="0.35">
      <c r="B7412" s="28"/>
      <c r="C7412" s="26"/>
      <c r="D7412" s="48"/>
      <c r="E7412" s="30"/>
      <c r="F7412" s="30"/>
      <c r="G7412" s="30"/>
    </row>
    <row r="7413" spans="2:7" x14ac:dyDescent="0.35">
      <c r="B7413" s="28"/>
      <c r="C7413" s="26"/>
      <c r="D7413" s="48"/>
      <c r="E7413" s="30"/>
      <c r="F7413" s="30"/>
      <c r="G7413" s="30"/>
    </row>
    <row r="7414" spans="2:7" x14ac:dyDescent="0.35">
      <c r="B7414" s="28"/>
      <c r="C7414" s="26"/>
      <c r="D7414" s="48"/>
      <c r="E7414" s="30"/>
      <c r="F7414" s="30"/>
      <c r="G7414" s="30"/>
    </row>
    <row r="7415" spans="2:7" x14ac:dyDescent="0.35">
      <c r="B7415" s="28"/>
      <c r="C7415" s="26"/>
      <c r="D7415" s="48"/>
      <c r="E7415" s="30"/>
      <c r="F7415" s="30"/>
      <c r="G7415" s="30"/>
    </row>
    <row r="7416" spans="2:7" x14ac:dyDescent="0.35">
      <c r="B7416" s="28"/>
      <c r="C7416" s="26"/>
      <c r="D7416" s="48"/>
      <c r="E7416" s="30"/>
      <c r="F7416" s="30"/>
      <c r="G7416" s="30"/>
    </row>
    <row r="7417" spans="2:7" x14ac:dyDescent="0.35">
      <c r="B7417" s="28"/>
      <c r="C7417" s="26"/>
      <c r="D7417" s="48"/>
      <c r="E7417" s="30"/>
      <c r="F7417" s="30"/>
      <c r="G7417" s="30"/>
    </row>
    <row r="7418" spans="2:7" x14ac:dyDescent="0.35">
      <c r="B7418" s="28"/>
      <c r="C7418" s="26"/>
      <c r="D7418" s="48"/>
      <c r="E7418" s="30"/>
      <c r="F7418" s="30"/>
      <c r="G7418" s="30"/>
    </row>
    <row r="7419" spans="2:7" x14ac:dyDescent="0.35">
      <c r="B7419" s="28"/>
      <c r="C7419" s="26"/>
      <c r="D7419" s="48"/>
      <c r="E7419" s="30"/>
      <c r="F7419" s="30"/>
      <c r="G7419" s="30"/>
    </row>
    <row r="7420" spans="2:7" x14ac:dyDescent="0.35">
      <c r="B7420" s="28"/>
      <c r="C7420" s="26"/>
      <c r="D7420" s="48"/>
      <c r="E7420" s="30"/>
      <c r="F7420" s="30"/>
      <c r="G7420" s="30"/>
    </row>
    <row r="7421" spans="2:7" x14ac:dyDescent="0.35">
      <c r="B7421" s="28"/>
      <c r="C7421" s="26"/>
      <c r="D7421" s="48"/>
      <c r="E7421" s="30"/>
      <c r="F7421" s="30"/>
      <c r="G7421" s="30"/>
    </row>
    <row r="7422" spans="2:7" x14ac:dyDescent="0.35">
      <c r="B7422" s="28"/>
      <c r="C7422" s="26"/>
      <c r="D7422" s="48"/>
      <c r="E7422" s="30"/>
      <c r="F7422" s="30"/>
      <c r="G7422" s="30"/>
    </row>
    <row r="7423" spans="2:7" x14ac:dyDescent="0.35">
      <c r="B7423" s="28"/>
      <c r="C7423" s="26"/>
      <c r="D7423" s="48"/>
      <c r="E7423" s="30"/>
      <c r="F7423" s="30"/>
      <c r="G7423" s="30"/>
    </row>
    <row r="7424" spans="2:7" x14ac:dyDescent="0.35">
      <c r="B7424" s="28"/>
      <c r="C7424" s="26"/>
      <c r="D7424" s="48"/>
      <c r="E7424" s="30"/>
      <c r="F7424" s="30"/>
      <c r="G7424" s="30"/>
    </row>
    <row r="7425" spans="2:7" x14ac:dyDescent="0.35">
      <c r="B7425" s="28"/>
      <c r="C7425" s="26"/>
      <c r="D7425" s="48"/>
      <c r="E7425" s="30"/>
      <c r="F7425" s="30"/>
      <c r="G7425" s="30"/>
    </row>
    <row r="7426" spans="2:7" x14ac:dyDescent="0.35">
      <c r="B7426" s="28"/>
      <c r="C7426" s="26"/>
      <c r="D7426" s="48"/>
      <c r="E7426" s="30"/>
      <c r="F7426" s="30"/>
      <c r="G7426" s="30"/>
    </row>
    <row r="7427" spans="2:7" x14ac:dyDescent="0.35">
      <c r="B7427" s="28"/>
      <c r="C7427" s="26"/>
      <c r="D7427" s="48"/>
      <c r="E7427" s="30"/>
      <c r="F7427" s="30"/>
      <c r="G7427" s="30"/>
    </row>
    <row r="7428" spans="2:7" x14ac:dyDescent="0.35">
      <c r="B7428" s="28"/>
      <c r="C7428" s="26"/>
      <c r="D7428" s="48"/>
      <c r="E7428" s="30"/>
      <c r="F7428" s="30"/>
      <c r="G7428" s="30"/>
    </row>
    <row r="7429" spans="2:7" x14ac:dyDescent="0.35">
      <c r="B7429" s="28"/>
      <c r="C7429" s="26"/>
      <c r="D7429" s="48"/>
      <c r="E7429" s="30"/>
      <c r="F7429" s="30"/>
      <c r="G7429" s="30"/>
    </row>
    <row r="7430" spans="2:7" x14ac:dyDescent="0.35">
      <c r="B7430" s="28"/>
      <c r="C7430" s="26"/>
      <c r="D7430" s="48"/>
      <c r="E7430" s="30"/>
      <c r="F7430" s="30"/>
      <c r="G7430" s="30"/>
    </row>
    <row r="7431" spans="2:7" x14ac:dyDescent="0.35">
      <c r="B7431" s="28"/>
      <c r="C7431" s="26"/>
      <c r="D7431" s="48"/>
      <c r="E7431" s="30"/>
      <c r="F7431" s="30"/>
      <c r="G7431" s="30"/>
    </row>
    <row r="7432" spans="2:7" x14ac:dyDescent="0.35">
      <c r="B7432" s="28"/>
      <c r="C7432" s="26"/>
      <c r="D7432" s="48"/>
      <c r="E7432" s="30"/>
      <c r="F7432" s="30"/>
      <c r="G7432" s="30"/>
    </row>
    <row r="7433" spans="2:7" x14ac:dyDescent="0.35">
      <c r="B7433" s="28"/>
      <c r="C7433" s="26"/>
      <c r="D7433" s="48"/>
      <c r="E7433" s="30"/>
      <c r="F7433" s="30"/>
      <c r="G7433" s="30"/>
    </row>
    <row r="7434" spans="2:7" x14ac:dyDescent="0.35">
      <c r="B7434" s="28"/>
      <c r="C7434" s="26"/>
      <c r="D7434" s="48"/>
      <c r="E7434" s="30"/>
      <c r="F7434" s="30"/>
      <c r="G7434" s="30"/>
    </row>
    <row r="7435" spans="2:7" x14ac:dyDescent="0.35">
      <c r="B7435" s="28"/>
      <c r="C7435" s="26"/>
      <c r="D7435" s="48"/>
      <c r="E7435" s="30"/>
      <c r="F7435" s="30"/>
      <c r="G7435" s="30"/>
    </row>
    <row r="7436" spans="2:7" x14ac:dyDescent="0.35">
      <c r="B7436" s="28"/>
      <c r="C7436" s="26"/>
      <c r="D7436" s="48"/>
      <c r="E7436" s="30"/>
      <c r="F7436" s="30"/>
      <c r="G7436" s="30"/>
    </row>
    <row r="7437" spans="2:7" x14ac:dyDescent="0.35">
      <c r="B7437" s="28"/>
      <c r="C7437" s="26"/>
      <c r="D7437" s="48"/>
      <c r="E7437" s="30"/>
      <c r="F7437" s="30"/>
      <c r="G7437" s="30"/>
    </row>
    <row r="7438" spans="2:7" x14ac:dyDescent="0.35">
      <c r="B7438" s="28"/>
      <c r="C7438" s="26"/>
      <c r="D7438" s="48"/>
      <c r="E7438" s="30"/>
      <c r="F7438" s="30"/>
      <c r="G7438" s="30"/>
    </row>
    <row r="7439" spans="2:7" x14ac:dyDescent="0.35">
      <c r="B7439" s="28"/>
      <c r="C7439" s="26"/>
      <c r="D7439" s="48"/>
      <c r="E7439" s="30"/>
      <c r="F7439" s="30"/>
      <c r="G7439" s="30"/>
    </row>
    <row r="7440" spans="2:7" x14ac:dyDescent="0.35">
      <c r="B7440" s="28"/>
      <c r="C7440" s="26"/>
      <c r="D7440" s="48"/>
      <c r="E7440" s="30"/>
      <c r="F7440" s="30"/>
      <c r="G7440" s="30"/>
    </row>
    <row r="7441" spans="2:7" x14ac:dyDescent="0.35">
      <c r="B7441" s="28"/>
      <c r="C7441" s="26"/>
      <c r="D7441" s="48"/>
      <c r="E7441" s="30"/>
      <c r="F7441" s="30"/>
      <c r="G7441" s="30"/>
    </row>
    <row r="7442" spans="2:7" x14ac:dyDescent="0.35">
      <c r="B7442" s="28"/>
      <c r="C7442" s="26"/>
      <c r="D7442" s="48"/>
      <c r="E7442" s="30"/>
      <c r="F7442" s="30"/>
      <c r="G7442" s="30"/>
    </row>
    <row r="7443" spans="2:7" x14ac:dyDescent="0.35">
      <c r="B7443" s="28"/>
      <c r="C7443" s="26"/>
      <c r="D7443" s="48"/>
      <c r="E7443" s="30"/>
      <c r="F7443" s="30"/>
      <c r="G7443" s="30"/>
    </row>
    <row r="7444" spans="2:7" x14ac:dyDescent="0.35">
      <c r="B7444" s="28"/>
      <c r="C7444" s="26"/>
      <c r="D7444" s="48"/>
      <c r="E7444" s="30"/>
      <c r="F7444" s="30"/>
      <c r="G7444" s="30"/>
    </row>
    <row r="7445" spans="2:7" x14ac:dyDescent="0.35">
      <c r="B7445" s="28"/>
      <c r="C7445" s="26"/>
      <c r="D7445" s="48"/>
      <c r="E7445" s="30"/>
      <c r="F7445" s="30"/>
      <c r="G7445" s="30"/>
    </row>
    <row r="7446" spans="2:7" x14ac:dyDescent="0.35">
      <c r="B7446" s="28"/>
      <c r="C7446" s="26"/>
      <c r="D7446" s="48"/>
      <c r="E7446" s="30"/>
      <c r="F7446" s="30"/>
      <c r="G7446" s="30"/>
    </row>
    <row r="7447" spans="2:7" x14ac:dyDescent="0.35">
      <c r="B7447" s="28"/>
      <c r="C7447" s="26"/>
      <c r="D7447" s="48"/>
      <c r="E7447" s="30"/>
      <c r="F7447" s="30"/>
      <c r="G7447" s="30"/>
    </row>
    <row r="7448" spans="2:7" x14ac:dyDescent="0.35">
      <c r="B7448" s="28"/>
      <c r="C7448" s="26"/>
      <c r="D7448" s="48"/>
      <c r="E7448" s="30"/>
      <c r="F7448" s="30"/>
      <c r="G7448" s="30"/>
    </row>
    <row r="7449" spans="2:7" x14ac:dyDescent="0.35">
      <c r="B7449" s="28"/>
      <c r="C7449" s="26"/>
      <c r="D7449" s="48"/>
      <c r="E7449" s="30"/>
      <c r="F7449" s="30"/>
      <c r="G7449" s="30"/>
    </row>
    <row r="7450" spans="2:7" x14ac:dyDescent="0.35">
      <c r="B7450" s="28"/>
      <c r="C7450" s="26"/>
      <c r="D7450" s="48"/>
      <c r="E7450" s="30"/>
      <c r="F7450" s="30"/>
      <c r="G7450" s="30"/>
    </row>
    <row r="7451" spans="2:7" x14ac:dyDescent="0.35">
      <c r="B7451" s="28"/>
      <c r="C7451" s="26"/>
      <c r="D7451" s="48"/>
      <c r="E7451" s="30"/>
      <c r="F7451" s="30"/>
      <c r="G7451" s="30"/>
    </row>
    <row r="7452" spans="2:7" x14ac:dyDescent="0.35">
      <c r="B7452" s="28"/>
      <c r="C7452" s="26"/>
      <c r="D7452" s="48"/>
      <c r="E7452" s="30"/>
      <c r="F7452" s="30"/>
      <c r="G7452" s="30"/>
    </row>
    <row r="7453" spans="2:7" x14ac:dyDescent="0.35">
      <c r="B7453" s="28"/>
      <c r="C7453" s="26"/>
      <c r="D7453" s="48"/>
      <c r="E7453" s="30"/>
      <c r="F7453" s="30"/>
      <c r="G7453" s="30"/>
    </row>
    <row r="7454" spans="2:7" x14ac:dyDescent="0.35">
      <c r="B7454" s="28"/>
      <c r="C7454" s="26"/>
      <c r="D7454" s="48"/>
      <c r="E7454" s="30"/>
      <c r="F7454" s="30"/>
      <c r="G7454" s="30"/>
    </row>
    <row r="7455" spans="2:7" x14ac:dyDescent="0.35">
      <c r="B7455" s="28"/>
      <c r="C7455" s="26"/>
      <c r="D7455" s="48"/>
      <c r="E7455" s="30"/>
      <c r="F7455" s="30"/>
      <c r="G7455" s="30"/>
    </row>
    <row r="7456" spans="2:7" x14ac:dyDescent="0.35">
      <c r="B7456" s="28"/>
      <c r="C7456" s="26"/>
      <c r="D7456" s="48"/>
      <c r="E7456" s="30"/>
      <c r="F7456" s="30"/>
      <c r="G7456" s="30"/>
    </row>
    <row r="7457" spans="2:7" x14ac:dyDescent="0.35">
      <c r="B7457" s="28"/>
      <c r="C7457" s="26"/>
      <c r="D7457" s="48"/>
      <c r="E7457" s="30"/>
      <c r="F7457" s="30"/>
      <c r="G7457" s="30"/>
    </row>
    <row r="7458" spans="2:7" x14ac:dyDescent="0.35">
      <c r="B7458" s="28"/>
      <c r="C7458" s="26"/>
      <c r="D7458" s="48"/>
      <c r="E7458" s="30"/>
      <c r="F7458" s="30"/>
      <c r="G7458" s="30"/>
    </row>
    <row r="7459" spans="2:7" x14ac:dyDescent="0.35">
      <c r="B7459" s="28"/>
      <c r="C7459" s="26"/>
      <c r="D7459" s="48"/>
      <c r="E7459" s="30"/>
      <c r="F7459" s="30"/>
      <c r="G7459" s="30"/>
    </row>
    <row r="7460" spans="2:7" x14ac:dyDescent="0.35">
      <c r="B7460" s="28"/>
      <c r="C7460" s="26"/>
      <c r="D7460" s="48"/>
      <c r="E7460" s="30"/>
      <c r="F7460" s="30"/>
      <c r="G7460" s="30"/>
    </row>
    <row r="7461" spans="2:7" x14ac:dyDescent="0.35">
      <c r="B7461" s="28"/>
      <c r="C7461" s="26"/>
      <c r="D7461" s="48"/>
      <c r="E7461" s="30"/>
      <c r="F7461" s="30"/>
      <c r="G7461" s="30"/>
    </row>
    <row r="7462" spans="2:7" x14ac:dyDescent="0.35">
      <c r="B7462" s="28"/>
      <c r="C7462" s="26"/>
      <c r="D7462" s="48"/>
      <c r="E7462" s="30"/>
      <c r="F7462" s="30"/>
      <c r="G7462" s="30"/>
    </row>
    <row r="7463" spans="2:7" x14ac:dyDescent="0.35">
      <c r="B7463" s="28"/>
      <c r="C7463" s="26"/>
      <c r="D7463" s="48"/>
      <c r="E7463" s="30"/>
      <c r="F7463" s="30"/>
      <c r="G7463" s="30"/>
    </row>
    <row r="7464" spans="2:7" x14ac:dyDescent="0.35">
      <c r="B7464" s="28"/>
      <c r="C7464" s="26"/>
      <c r="D7464" s="48"/>
      <c r="E7464" s="30"/>
      <c r="F7464" s="30"/>
      <c r="G7464" s="30"/>
    </row>
    <row r="7465" spans="2:7" x14ac:dyDescent="0.35">
      <c r="B7465" s="28"/>
      <c r="C7465" s="26"/>
      <c r="D7465" s="48"/>
      <c r="E7465" s="30"/>
      <c r="F7465" s="30"/>
      <c r="G7465" s="30"/>
    </row>
    <row r="7466" spans="2:7" x14ac:dyDescent="0.35">
      <c r="B7466" s="28"/>
      <c r="C7466" s="26"/>
      <c r="D7466" s="48"/>
      <c r="E7466" s="30"/>
      <c r="F7466" s="30"/>
      <c r="G7466" s="30"/>
    </row>
    <row r="7467" spans="2:7" x14ac:dyDescent="0.35">
      <c r="B7467" s="28"/>
      <c r="C7467" s="26"/>
      <c r="D7467" s="48"/>
      <c r="E7467" s="30"/>
      <c r="F7467" s="30"/>
      <c r="G7467" s="30"/>
    </row>
    <row r="7468" spans="2:7" x14ac:dyDescent="0.35">
      <c r="B7468" s="28"/>
      <c r="C7468" s="26"/>
      <c r="D7468" s="48"/>
      <c r="E7468" s="30"/>
      <c r="F7468" s="30"/>
      <c r="G7468" s="30"/>
    </row>
    <row r="7469" spans="2:7" x14ac:dyDescent="0.35">
      <c r="B7469" s="28"/>
      <c r="C7469" s="26"/>
      <c r="D7469" s="48"/>
      <c r="E7469" s="30"/>
      <c r="F7469" s="30"/>
      <c r="G7469" s="30"/>
    </row>
    <row r="7470" spans="2:7" x14ac:dyDescent="0.35">
      <c r="B7470" s="28"/>
      <c r="C7470" s="26"/>
      <c r="D7470" s="48"/>
      <c r="E7470" s="30"/>
      <c r="F7470" s="30"/>
      <c r="G7470" s="30"/>
    </row>
    <row r="7471" spans="2:7" x14ac:dyDescent="0.35">
      <c r="B7471" s="28"/>
      <c r="C7471" s="26"/>
      <c r="D7471" s="48"/>
      <c r="E7471" s="30"/>
      <c r="F7471" s="30"/>
      <c r="G7471" s="30"/>
    </row>
    <row r="7472" spans="2:7" x14ac:dyDescent="0.35">
      <c r="B7472" s="28"/>
      <c r="C7472" s="26"/>
      <c r="D7472" s="48"/>
      <c r="E7472" s="30"/>
      <c r="F7472" s="30"/>
      <c r="G7472" s="30"/>
    </row>
    <row r="7473" spans="2:7" x14ac:dyDescent="0.35">
      <c r="B7473" s="28"/>
      <c r="C7473" s="26"/>
      <c r="D7473" s="48"/>
      <c r="E7473" s="30"/>
      <c r="F7473" s="30"/>
      <c r="G7473" s="30"/>
    </row>
    <row r="7474" spans="2:7" x14ac:dyDescent="0.35">
      <c r="B7474" s="28"/>
      <c r="C7474" s="26"/>
      <c r="D7474" s="48"/>
      <c r="E7474" s="30"/>
      <c r="F7474" s="30"/>
      <c r="G7474" s="30"/>
    </row>
    <row r="7475" spans="2:7" x14ac:dyDescent="0.35">
      <c r="B7475" s="28"/>
      <c r="C7475" s="26"/>
      <c r="D7475" s="48"/>
      <c r="E7475" s="30"/>
      <c r="F7475" s="30"/>
      <c r="G7475" s="30"/>
    </row>
    <row r="7476" spans="2:7" x14ac:dyDescent="0.35">
      <c r="B7476" s="28"/>
      <c r="C7476" s="26"/>
      <c r="D7476" s="48"/>
      <c r="E7476" s="30"/>
      <c r="F7476" s="30"/>
      <c r="G7476" s="30"/>
    </row>
    <row r="7477" spans="2:7" x14ac:dyDescent="0.35">
      <c r="B7477" s="28"/>
      <c r="C7477" s="26"/>
      <c r="D7477" s="48"/>
      <c r="E7477" s="30"/>
      <c r="F7477" s="30"/>
      <c r="G7477" s="30"/>
    </row>
    <row r="7478" spans="2:7" x14ac:dyDescent="0.35">
      <c r="B7478" s="28"/>
      <c r="C7478" s="26"/>
      <c r="D7478" s="48"/>
      <c r="E7478" s="30"/>
      <c r="F7478" s="30"/>
      <c r="G7478" s="30"/>
    </row>
    <row r="7479" spans="2:7" x14ac:dyDescent="0.35">
      <c r="B7479" s="28"/>
      <c r="C7479" s="26"/>
      <c r="D7479" s="48"/>
      <c r="E7479" s="30"/>
      <c r="F7479" s="30"/>
      <c r="G7479" s="30"/>
    </row>
    <row r="7480" spans="2:7" x14ac:dyDescent="0.35">
      <c r="B7480" s="28"/>
      <c r="C7480" s="26"/>
      <c r="D7480" s="48"/>
      <c r="E7480" s="30"/>
      <c r="F7480" s="30"/>
      <c r="G7480" s="30"/>
    </row>
    <row r="7481" spans="2:7" x14ac:dyDescent="0.35">
      <c r="B7481" s="28"/>
      <c r="C7481" s="26"/>
      <c r="D7481" s="48"/>
      <c r="E7481" s="30"/>
      <c r="F7481" s="30"/>
      <c r="G7481" s="30"/>
    </row>
    <row r="7482" spans="2:7" x14ac:dyDescent="0.35">
      <c r="B7482" s="28"/>
      <c r="C7482" s="26"/>
      <c r="D7482" s="48"/>
      <c r="E7482" s="30"/>
      <c r="F7482" s="30"/>
      <c r="G7482" s="30"/>
    </row>
    <row r="7483" spans="2:7" x14ac:dyDescent="0.35">
      <c r="B7483" s="28"/>
      <c r="C7483" s="26"/>
      <c r="D7483" s="48"/>
      <c r="E7483" s="30"/>
      <c r="F7483" s="30"/>
      <c r="G7483" s="30"/>
    </row>
    <row r="7484" spans="2:7" x14ac:dyDescent="0.35">
      <c r="B7484" s="28"/>
      <c r="C7484" s="26"/>
      <c r="D7484" s="48"/>
      <c r="E7484" s="30"/>
      <c r="F7484" s="30"/>
      <c r="G7484" s="30"/>
    </row>
    <row r="7485" spans="2:7" x14ac:dyDescent="0.35">
      <c r="B7485" s="28"/>
      <c r="C7485" s="26"/>
      <c r="D7485" s="48"/>
      <c r="E7485" s="30"/>
      <c r="F7485" s="30"/>
      <c r="G7485" s="30"/>
    </row>
    <row r="7486" spans="2:7" x14ac:dyDescent="0.35">
      <c r="B7486" s="28"/>
      <c r="C7486" s="26"/>
      <c r="D7486" s="48"/>
      <c r="E7486" s="30"/>
      <c r="F7486" s="30"/>
      <c r="G7486" s="30"/>
    </row>
    <row r="7487" spans="2:7" x14ac:dyDescent="0.35">
      <c r="B7487" s="28"/>
      <c r="C7487" s="26"/>
      <c r="D7487" s="48"/>
      <c r="E7487" s="30"/>
      <c r="F7487" s="30"/>
      <c r="G7487" s="30"/>
    </row>
    <row r="7488" spans="2:7" x14ac:dyDescent="0.35">
      <c r="B7488" s="28"/>
      <c r="C7488" s="26"/>
      <c r="D7488" s="48"/>
      <c r="E7488" s="30"/>
      <c r="F7488" s="30"/>
      <c r="G7488" s="30"/>
    </row>
    <row r="7489" spans="2:7" x14ac:dyDescent="0.35">
      <c r="B7489" s="28"/>
      <c r="C7489" s="26"/>
      <c r="D7489" s="48"/>
      <c r="E7489" s="30"/>
      <c r="F7489" s="30"/>
      <c r="G7489" s="30"/>
    </row>
    <row r="7490" spans="2:7" x14ac:dyDescent="0.35">
      <c r="B7490" s="28"/>
      <c r="C7490" s="26"/>
      <c r="D7490" s="48"/>
      <c r="E7490" s="30"/>
      <c r="F7490" s="30"/>
      <c r="G7490" s="30"/>
    </row>
    <row r="7491" spans="2:7" x14ac:dyDescent="0.35">
      <c r="B7491" s="28"/>
      <c r="C7491" s="26"/>
      <c r="D7491" s="48"/>
      <c r="E7491" s="30"/>
      <c r="F7491" s="30"/>
      <c r="G7491" s="30"/>
    </row>
    <row r="7492" spans="2:7" x14ac:dyDescent="0.35">
      <c r="B7492" s="28"/>
      <c r="C7492" s="26"/>
      <c r="D7492" s="48"/>
      <c r="E7492" s="30"/>
      <c r="F7492" s="30"/>
      <c r="G7492" s="30"/>
    </row>
    <row r="7493" spans="2:7" x14ac:dyDescent="0.35">
      <c r="B7493" s="28"/>
      <c r="C7493" s="26"/>
      <c r="D7493" s="48"/>
      <c r="E7493" s="30"/>
      <c r="F7493" s="30"/>
      <c r="G7493" s="30"/>
    </row>
    <row r="7494" spans="2:7" x14ac:dyDescent="0.35">
      <c r="B7494" s="28"/>
      <c r="C7494" s="26"/>
      <c r="D7494" s="48"/>
      <c r="E7494" s="30"/>
      <c r="F7494" s="30"/>
      <c r="G7494" s="30"/>
    </row>
    <row r="7495" spans="2:7" x14ac:dyDescent="0.35">
      <c r="B7495" s="28"/>
      <c r="C7495" s="26"/>
      <c r="D7495" s="48"/>
      <c r="E7495" s="30"/>
      <c r="F7495" s="30"/>
      <c r="G7495" s="30"/>
    </row>
    <row r="7496" spans="2:7" x14ac:dyDescent="0.35">
      <c r="B7496" s="28"/>
      <c r="C7496" s="26"/>
      <c r="D7496" s="48"/>
      <c r="E7496" s="30"/>
      <c r="F7496" s="30"/>
      <c r="G7496" s="30"/>
    </row>
    <row r="7497" spans="2:7" x14ac:dyDescent="0.35">
      <c r="B7497" s="28"/>
      <c r="C7497" s="26"/>
      <c r="D7497" s="48"/>
      <c r="E7497" s="30"/>
      <c r="F7497" s="30"/>
      <c r="G7497" s="30"/>
    </row>
    <row r="7498" spans="2:7" x14ac:dyDescent="0.35">
      <c r="B7498" s="28"/>
      <c r="C7498" s="26"/>
      <c r="D7498" s="48"/>
      <c r="E7498" s="30"/>
      <c r="F7498" s="30"/>
      <c r="G7498" s="30"/>
    </row>
    <row r="7499" spans="2:7" x14ac:dyDescent="0.35">
      <c r="B7499" s="28"/>
      <c r="C7499" s="26"/>
      <c r="D7499" s="48"/>
      <c r="E7499" s="30"/>
      <c r="F7499" s="30"/>
      <c r="G7499" s="30"/>
    </row>
    <row r="7500" spans="2:7" x14ac:dyDescent="0.35">
      <c r="B7500" s="28"/>
      <c r="C7500" s="26"/>
      <c r="D7500" s="48"/>
      <c r="E7500" s="30"/>
      <c r="F7500" s="30"/>
      <c r="G7500" s="30"/>
    </row>
    <row r="7501" spans="2:7" x14ac:dyDescent="0.35">
      <c r="B7501" s="28"/>
      <c r="C7501" s="26"/>
      <c r="D7501" s="48"/>
      <c r="E7501" s="30"/>
      <c r="F7501" s="30"/>
      <c r="G7501" s="30"/>
    </row>
    <row r="7502" spans="2:7" x14ac:dyDescent="0.35">
      <c r="B7502" s="28"/>
      <c r="C7502" s="26"/>
      <c r="D7502" s="48"/>
      <c r="E7502" s="30"/>
      <c r="F7502" s="30"/>
      <c r="G7502" s="30"/>
    </row>
    <row r="7503" spans="2:7" x14ac:dyDescent="0.35">
      <c r="B7503" s="28"/>
      <c r="C7503" s="26"/>
      <c r="D7503" s="48"/>
      <c r="E7503" s="30"/>
      <c r="F7503" s="30"/>
      <c r="G7503" s="30"/>
    </row>
    <row r="7504" spans="2:7" x14ac:dyDescent="0.35">
      <c r="B7504" s="28"/>
      <c r="C7504" s="26"/>
      <c r="D7504" s="48"/>
      <c r="E7504" s="30"/>
      <c r="F7504" s="30"/>
      <c r="G7504" s="30"/>
    </row>
    <row r="7505" spans="2:7" x14ac:dyDescent="0.35">
      <c r="B7505" s="28"/>
      <c r="C7505" s="26"/>
      <c r="D7505" s="48"/>
      <c r="E7505" s="30"/>
      <c r="F7505" s="30"/>
      <c r="G7505" s="30"/>
    </row>
    <row r="7506" spans="2:7" x14ac:dyDescent="0.35">
      <c r="B7506" s="28"/>
      <c r="C7506" s="26"/>
      <c r="D7506" s="48"/>
      <c r="E7506" s="30"/>
      <c r="F7506" s="30"/>
      <c r="G7506" s="30"/>
    </row>
    <row r="7507" spans="2:7" x14ac:dyDescent="0.35">
      <c r="B7507" s="28"/>
      <c r="C7507" s="26"/>
      <c r="D7507" s="48"/>
      <c r="E7507" s="30"/>
      <c r="F7507" s="30"/>
      <c r="G7507" s="30"/>
    </row>
    <row r="7508" spans="2:7" x14ac:dyDescent="0.35">
      <c r="B7508" s="28"/>
      <c r="C7508" s="26"/>
      <c r="D7508" s="48"/>
      <c r="E7508" s="30"/>
      <c r="F7508" s="30"/>
      <c r="G7508" s="30"/>
    </row>
    <row r="7509" spans="2:7" x14ac:dyDescent="0.35">
      <c r="B7509" s="28"/>
      <c r="C7509" s="26"/>
      <c r="D7509" s="48"/>
      <c r="E7509" s="30"/>
      <c r="F7509" s="30"/>
      <c r="G7509" s="30"/>
    </row>
    <row r="7510" spans="2:7" x14ac:dyDescent="0.35">
      <c r="B7510" s="28"/>
      <c r="C7510" s="26"/>
      <c r="D7510" s="48"/>
      <c r="E7510" s="30"/>
      <c r="F7510" s="30"/>
      <c r="G7510" s="30"/>
    </row>
    <row r="7511" spans="2:7" x14ac:dyDescent="0.35">
      <c r="B7511" s="28"/>
      <c r="C7511" s="26"/>
      <c r="D7511" s="48"/>
      <c r="E7511" s="30"/>
      <c r="F7511" s="30"/>
      <c r="G7511" s="30"/>
    </row>
    <row r="7512" spans="2:7" x14ac:dyDescent="0.35">
      <c r="B7512" s="28"/>
      <c r="C7512" s="26"/>
      <c r="D7512" s="48"/>
      <c r="E7512" s="30"/>
      <c r="F7512" s="30"/>
      <c r="G7512" s="30"/>
    </row>
    <row r="7513" spans="2:7" x14ac:dyDescent="0.35">
      <c r="B7513" s="28"/>
      <c r="C7513" s="26"/>
      <c r="D7513" s="48"/>
      <c r="E7513" s="30"/>
      <c r="F7513" s="30"/>
      <c r="G7513" s="30"/>
    </row>
    <row r="7514" spans="2:7" x14ac:dyDescent="0.35">
      <c r="B7514" s="28"/>
      <c r="C7514" s="26"/>
      <c r="D7514" s="48"/>
      <c r="E7514" s="30"/>
      <c r="F7514" s="30"/>
      <c r="G7514" s="30"/>
    </row>
    <row r="7515" spans="2:7" x14ac:dyDescent="0.35">
      <c r="B7515" s="28"/>
      <c r="C7515" s="26"/>
      <c r="D7515" s="48"/>
      <c r="E7515" s="30"/>
      <c r="F7515" s="30"/>
      <c r="G7515" s="30"/>
    </row>
    <row r="7516" spans="2:7" x14ac:dyDescent="0.35">
      <c r="B7516" s="28"/>
      <c r="C7516" s="26"/>
      <c r="D7516" s="48"/>
      <c r="E7516" s="30"/>
      <c r="F7516" s="30"/>
      <c r="G7516" s="30"/>
    </row>
    <row r="7517" spans="2:7" x14ac:dyDescent="0.35">
      <c r="B7517" s="28"/>
      <c r="C7517" s="26"/>
      <c r="D7517" s="48"/>
      <c r="E7517" s="30"/>
      <c r="F7517" s="30"/>
      <c r="G7517" s="30"/>
    </row>
    <row r="7518" spans="2:7" x14ac:dyDescent="0.35">
      <c r="B7518" s="28"/>
      <c r="C7518" s="26"/>
      <c r="D7518" s="48"/>
      <c r="E7518" s="30"/>
      <c r="F7518" s="30"/>
      <c r="G7518" s="30"/>
    </row>
    <row r="7519" spans="2:7" x14ac:dyDescent="0.35">
      <c r="B7519" s="28"/>
      <c r="C7519" s="26"/>
      <c r="D7519" s="48"/>
      <c r="E7519" s="30"/>
      <c r="F7519" s="30"/>
      <c r="G7519" s="30"/>
    </row>
    <row r="7520" spans="2:7" x14ac:dyDescent="0.35">
      <c r="B7520" s="28"/>
      <c r="C7520" s="26"/>
      <c r="D7520" s="48"/>
      <c r="E7520" s="30"/>
      <c r="F7520" s="30"/>
      <c r="G7520" s="30"/>
    </row>
    <row r="7521" spans="2:7" x14ac:dyDescent="0.35">
      <c r="B7521" s="28"/>
      <c r="C7521" s="26"/>
      <c r="D7521" s="48"/>
      <c r="E7521" s="30"/>
      <c r="F7521" s="30"/>
      <c r="G7521" s="30"/>
    </row>
    <row r="7522" spans="2:7" x14ac:dyDescent="0.35">
      <c r="B7522" s="28"/>
      <c r="C7522" s="26"/>
      <c r="D7522" s="48"/>
      <c r="E7522" s="30"/>
      <c r="F7522" s="30"/>
      <c r="G7522" s="30"/>
    </row>
    <row r="7523" spans="2:7" x14ac:dyDescent="0.35">
      <c r="B7523" s="28"/>
      <c r="C7523" s="26"/>
      <c r="D7523" s="48"/>
      <c r="E7523" s="30"/>
      <c r="F7523" s="30"/>
      <c r="G7523" s="30"/>
    </row>
    <row r="7524" spans="2:7" x14ac:dyDescent="0.35">
      <c r="B7524" s="28"/>
      <c r="C7524" s="26"/>
      <c r="D7524" s="48"/>
      <c r="E7524" s="30"/>
      <c r="F7524" s="30"/>
      <c r="G7524" s="30"/>
    </row>
    <row r="7525" spans="2:7" x14ac:dyDescent="0.35">
      <c r="B7525" s="28"/>
      <c r="C7525" s="26"/>
      <c r="D7525" s="48"/>
      <c r="E7525" s="30"/>
      <c r="F7525" s="30"/>
      <c r="G7525" s="30"/>
    </row>
    <row r="7526" spans="2:7" x14ac:dyDescent="0.35">
      <c r="B7526" s="28"/>
      <c r="C7526" s="26"/>
      <c r="D7526" s="48"/>
      <c r="E7526" s="30"/>
      <c r="F7526" s="30"/>
      <c r="G7526" s="30"/>
    </row>
    <row r="7527" spans="2:7" x14ac:dyDescent="0.35">
      <c r="B7527" s="28"/>
      <c r="C7527" s="26"/>
      <c r="D7527" s="48"/>
      <c r="E7527" s="30"/>
      <c r="F7527" s="30"/>
      <c r="G7527" s="30"/>
    </row>
    <row r="7528" spans="2:7" x14ac:dyDescent="0.35">
      <c r="B7528" s="28"/>
      <c r="C7528" s="26"/>
      <c r="D7528" s="48"/>
      <c r="E7528" s="30"/>
      <c r="F7528" s="30"/>
      <c r="G7528" s="30"/>
    </row>
    <row r="7529" spans="2:7" x14ac:dyDescent="0.35">
      <c r="B7529" s="28"/>
      <c r="C7529" s="26"/>
      <c r="D7529" s="48"/>
      <c r="E7529" s="30"/>
      <c r="F7529" s="30"/>
      <c r="G7529" s="30"/>
    </row>
    <row r="7530" spans="2:7" x14ac:dyDescent="0.35">
      <c r="B7530" s="28"/>
      <c r="C7530" s="26"/>
      <c r="D7530" s="48"/>
      <c r="E7530" s="30"/>
      <c r="F7530" s="30"/>
      <c r="G7530" s="30"/>
    </row>
    <row r="7531" spans="2:7" x14ac:dyDescent="0.35">
      <c r="B7531" s="28"/>
      <c r="C7531" s="26"/>
      <c r="D7531" s="48"/>
      <c r="E7531" s="30"/>
      <c r="F7531" s="30"/>
      <c r="G7531" s="30"/>
    </row>
    <row r="7532" spans="2:7" x14ac:dyDescent="0.35">
      <c r="B7532" s="28"/>
      <c r="C7532" s="26"/>
      <c r="D7532" s="48"/>
      <c r="E7532" s="30"/>
      <c r="F7532" s="30"/>
      <c r="G7532" s="30"/>
    </row>
    <row r="7533" spans="2:7" x14ac:dyDescent="0.35">
      <c r="B7533" s="28"/>
      <c r="C7533" s="26"/>
      <c r="D7533" s="48"/>
      <c r="E7533" s="30"/>
      <c r="F7533" s="30"/>
      <c r="G7533" s="30"/>
    </row>
    <row r="7534" spans="2:7" x14ac:dyDescent="0.35">
      <c r="B7534" s="28"/>
      <c r="C7534" s="26"/>
      <c r="D7534" s="48"/>
      <c r="E7534" s="30"/>
      <c r="F7534" s="30"/>
      <c r="G7534" s="30"/>
    </row>
    <row r="7535" spans="2:7" x14ac:dyDescent="0.35">
      <c r="B7535" s="28"/>
      <c r="C7535" s="26"/>
      <c r="D7535" s="48"/>
      <c r="E7535" s="30"/>
      <c r="F7535" s="30"/>
      <c r="G7535" s="30"/>
    </row>
    <row r="7536" spans="2:7" x14ac:dyDescent="0.35">
      <c r="B7536" s="28"/>
      <c r="C7536" s="26"/>
      <c r="D7536" s="48"/>
      <c r="E7536" s="30"/>
      <c r="F7536" s="30"/>
      <c r="G7536" s="30"/>
    </row>
    <row r="7537" spans="2:7" x14ac:dyDescent="0.35">
      <c r="B7537" s="28"/>
      <c r="C7537" s="26"/>
      <c r="D7537" s="48"/>
      <c r="E7537" s="30"/>
      <c r="F7537" s="30"/>
      <c r="G7537" s="30"/>
    </row>
    <row r="7538" spans="2:7" x14ac:dyDescent="0.35">
      <c r="B7538" s="28"/>
      <c r="C7538" s="26"/>
      <c r="D7538" s="48"/>
      <c r="E7538" s="30"/>
      <c r="F7538" s="30"/>
      <c r="G7538" s="30"/>
    </row>
    <row r="7539" spans="2:7" x14ac:dyDescent="0.35">
      <c r="B7539" s="28"/>
      <c r="C7539" s="26"/>
      <c r="D7539" s="48"/>
      <c r="E7539" s="30"/>
      <c r="F7539" s="30"/>
      <c r="G7539" s="30"/>
    </row>
    <row r="7540" spans="2:7" x14ac:dyDescent="0.35">
      <c r="B7540" s="28"/>
      <c r="C7540" s="26"/>
      <c r="D7540" s="48"/>
      <c r="E7540" s="30"/>
      <c r="F7540" s="30"/>
      <c r="G7540" s="30"/>
    </row>
    <row r="7541" spans="2:7" x14ac:dyDescent="0.35">
      <c r="B7541" s="28"/>
      <c r="C7541" s="26"/>
      <c r="D7541" s="48"/>
      <c r="E7541" s="30"/>
      <c r="F7541" s="30"/>
      <c r="G7541" s="30"/>
    </row>
    <row r="7542" spans="2:7" x14ac:dyDescent="0.35">
      <c r="B7542" s="28"/>
      <c r="C7542" s="26"/>
      <c r="D7542" s="48"/>
      <c r="E7542" s="30"/>
      <c r="F7542" s="30"/>
      <c r="G7542" s="30"/>
    </row>
    <row r="7543" spans="2:7" x14ac:dyDescent="0.35">
      <c r="B7543" s="28"/>
      <c r="C7543" s="26"/>
      <c r="D7543" s="48"/>
      <c r="E7543" s="30"/>
      <c r="F7543" s="30"/>
      <c r="G7543" s="30"/>
    </row>
    <row r="7544" spans="2:7" x14ac:dyDescent="0.35">
      <c r="B7544" s="28"/>
      <c r="C7544" s="26"/>
      <c r="D7544" s="48"/>
      <c r="E7544" s="30"/>
      <c r="F7544" s="30"/>
      <c r="G7544" s="30"/>
    </row>
    <row r="7545" spans="2:7" x14ac:dyDescent="0.35">
      <c r="B7545" s="28"/>
      <c r="C7545" s="26"/>
      <c r="D7545" s="48"/>
      <c r="E7545" s="30"/>
      <c r="F7545" s="30"/>
      <c r="G7545" s="30"/>
    </row>
    <row r="7546" spans="2:7" x14ac:dyDescent="0.35">
      <c r="B7546" s="28"/>
      <c r="C7546" s="26"/>
      <c r="D7546" s="48"/>
      <c r="E7546" s="30"/>
      <c r="F7546" s="30"/>
      <c r="G7546" s="30"/>
    </row>
    <row r="7547" spans="2:7" x14ac:dyDescent="0.35">
      <c r="B7547" s="28"/>
      <c r="C7547" s="26"/>
      <c r="D7547" s="48"/>
      <c r="E7547" s="30"/>
      <c r="F7547" s="30"/>
      <c r="G7547" s="30"/>
    </row>
    <row r="7548" spans="2:7" x14ac:dyDescent="0.35">
      <c r="B7548" s="28"/>
      <c r="C7548" s="26"/>
      <c r="D7548" s="48"/>
      <c r="E7548" s="30"/>
      <c r="F7548" s="30"/>
      <c r="G7548" s="30"/>
    </row>
    <row r="7549" spans="2:7" x14ac:dyDescent="0.35">
      <c r="B7549" s="28"/>
      <c r="C7549" s="26"/>
      <c r="D7549" s="48"/>
      <c r="E7549" s="30"/>
      <c r="F7549" s="30"/>
      <c r="G7549" s="30"/>
    </row>
    <row r="7550" spans="2:7" x14ac:dyDescent="0.35">
      <c r="B7550" s="28"/>
      <c r="C7550" s="26"/>
      <c r="D7550" s="48"/>
      <c r="E7550" s="30"/>
      <c r="F7550" s="30"/>
      <c r="G7550" s="30"/>
    </row>
    <row r="7551" spans="2:7" x14ac:dyDescent="0.35">
      <c r="B7551" s="28"/>
      <c r="C7551" s="26"/>
      <c r="D7551" s="48"/>
      <c r="E7551" s="30"/>
      <c r="F7551" s="30"/>
      <c r="G7551" s="30"/>
    </row>
    <row r="7552" spans="2:7" x14ac:dyDescent="0.35">
      <c r="B7552" s="28"/>
      <c r="C7552" s="26"/>
      <c r="D7552" s="48"/>
      <c r="E7552" s="30"/>
      <c r="F7552" s="30"/>
      <c r="G7552" s="30"/>
    </row>
    <row r="7553" spans="2:7" x14ac:dyDescent="0.35">
      <c r="B7553" s="28"/>
      <c r="C7553" s="26"/>
      <c r="D7553" s="48"/>
      <c r="E7553" s="30"/>
      <c r="F7553" s="30"/>
      <c r="G7553" s="30"/>
    </row>
    <row r="7554" spans="2:7" x14ac:dyDescent="0.35">
      <c r="B7554" s="28"/>
      <c r="C7554" s="26"/>
      <c r="D7554" s="48"/>
      <c r="E7554" s="30"/>
      <c r="F7554" s="30"/>
      <c r="G7554" s="30"/>
    </row>
    <row r="7555" spans="2:7" x14ac:dyDescent="0.35">
      <c r="B7555" s="28"/>
      <c r="C7555" s="26"/>
      <c r="D7555" s="48"/>
      <c r="E7555" s="30"/>
      <c r="F7555" s="30"/>
      <c r="G7555" s="30"/>
    </row>
    <row r="7556" spans="2:7" x14ac:dyDescent="0.35">
      <c r="B7556" s="28"/>
      <c r="C7556" s="26"/>
      <c r="D7556" s="48"/>
      <c r="E7556" s="30"/>
      <c r="F7556" s="30"/>
      <c r="G7556" s="30"/>
    </row>
    <row r="7557" spans="2:7" x14ac:dyDescent="0.35">
      <c r="B7557" s="28"/>
      <c r="C7557" s="26"/>
      <c r="D7557" s="48"/>
      <c r="E7557" s="30"/>
      <c r="F7557" s="30"/>
      <c r="G7557" s="30"/>
    </row>
    <row r="7558" spans="2:7" x14ac:dyDescent="0.35">
      <c r="B7558" s="28"/>
      <c r="C7558" s="26"/>
      <c r="D7558" s="48"/>
      <c r="E7558" s="30"/>
      <c r="F7558" s="30"/>
      <c r="G7558" s="30"/>
    </row>
    <row r="7559" spans="2:7" x14ac:dyDescent="0.35">
      <c r="B7559" s="28"/>
      <c r="C7559" s="26"/>
      <c r="D7559" s="48"/>
      <c r="E7559" s="30"/>
      <c r="F7559" s="30"/>
      <c r="G7559" s="30"/>
    </row>
    <row r="7560" spans="2:7" x14ac:dyDescent="0.35">
      <c r="B7560" s="28"/>
      <c r="C7560" s="26"/>
      <c r="D7560" s="48"/>
      <c r="E7560" s="30"/>
      <c r="F7560" s="30"/>
      <c r="G7560" s="30"/>
    </row>
    <row r="7561" spans="2:7" x14ac:dyDescent="0.35">
      <c r="B7561" s="28"/>
      <c r="C7561" s="26"/>
      <c r="D7561" s="48"/>
      <c r="E7561" s="30"/>
      <c r="F7561" s="30"/>
      <c r="G7561" s="30"/>
    </row>
    <row r="7562" spans="2:7" x14ac:dyDescent="0.35">
      <c r="B7562" s="28"/>
      <c r="C7562" s="26"/>
      <c r="D7562" s="48"/>
      <c r="E7562" s="30"/>
      <c r="F7562" s="30"/>
      <c r="G7562" s="30"/>
    </row>
    <row r="7563" spans="2:7" x14ac:dyDescent="0.35">
      <c r="B7563" s="28"/>
      <c r="C7563" s="26"/>
      <c r="D7563" s="48"/>
      <c r="E7563" s="30"/>
      <c r="F7563" s="30"/>
      <c r="G7563" s="30"/>
    </row>
    <row r="7564" spans="2:7" x14ac:dyDescent="0.35">
      <c r="B7564" s="28"/>
      <c r="C7564" s="26"/>
      <c r="D7564" s="48"/>
      <c r="E7564" s="30"/>
      <c r="F7564" s="30"/>
      <c r="G7564" s="30"/>
    </row>
    <row r="7565" spans="2:7" x14ac:dyDescent="0.35">
      <c r="B7565" s="28"/>
      <c r="C7565" s="26"/>
      <c r="D7565" s="48"/>
      <c r="E7565" s="30"/>
      <c r="F7565" s="30"/>
      <c r="G7565" s="30"/>
    </row>
    <row r="7566" spans="2:7" x14ac:dyDescent="0.35">
      <c r="B7566" s="28"/>
      <c r="C7566" s="26"/>
      <c r="D7566" s="48"/>
      <c r="E7566" s="30"/>
      <c r="F7566" s="30"/>
      <c r="G7566" s="30"/>
    </row>
    <row r="7567" spans="2:7" x14ac:dyDescent="0.35">
      <c r="B7567" s="28"/>
      <c r="C7567" s="26"/>
      <c r="D7567" s="48"/>
      <c r="E7567" s="30"/>
      <c r="F7567" s="30"/>
      <c r="G7567" s="30"/>
    </row>
    <row r="7568" spans="2:7" x14ac:dyDescent="0.35">
      <c r="B7568" s="28"/>
      <c r="C7568" s="26"/>
      <c r="D7568" s="48"/>
      <c r="E7568" s="30"/>
      <c r="F7568" s="30"/>
      <c r="G7568" s="30"/>
    </row>
    <row r="7569" spans="2:7" x14ac:dyDescent="0.35">
      <c r="B7569" s="28"/>
      <c r="C7569" s="26"/>
      <c r="D7569" s="48"/>
      <c r="E7569" s="30"/>
      <c r="F7569" s="30"/>
      <c r="G7569" s="30"/>
    </row>
    <row r="7570" spans="2:7" x14ac:dyDescent="0.35">
      <c r="B7570" s="28"/>
      <c r="C7570" s="26"/>
      <c r="D7570" s="48"/>
      <c r="E7570" s="30"/>
      <c r="F7570" s="30"/>
      <c r="G7570" s="30"/>
    </row>
    <row r="7571" spans="2:7" x14ac:dyDescent="0.35">
      <c r="B7571" s="28"/>
      <c r="C7571" s="26"/>
      <c r="D7571" s="48"/>
      <c r="E7571" s="30"/>
      <c r="F7571" s="30"/>
      <c r="G7571" s="30"/>
    </row>
    <row r="7572" spans="2:7" x14ac:dyDescent="0.35">
      <c r="B7572" s="28"/>
      <c r="C7572" s="26"/>
      <c r="D7572" s="48"/>
      <c r="E7572" s="30"/>
      <c r="F7572" s="30"/>
      <c r="G7572" s="30"/>
    </row>
    <row r="7573" spans="2:7" x14ac:dyDescent="0.35">
      <c r="B7573" s="28"/>
      <c r="C7573" s="26"/>
      <c r="D7573" s="48"/>
      <c r="E7573" s="30"/>
      <c r="F7573" s="30"/>
      <c r="G7573" s="30"/>
    </row>
    <row r="7574" spans="2:7" x14ac:dyDescent="0.35">
      <c r="B7574" s="28"/>
      <c r="C7574" s="26"/>
      <c r="D7574" s="48"/>
      <c r="E7574" s="30"/>
      <c r="F7574" s="30"/>
      <c r="G7574" s="30"/>
    </row>
    <row r="7575" spans="2:7" x14ac:dyDescent="0.35">
      <c r="B7575" s="28"/>
      <c r="C7575" s="26"/>
      <c r="D7575" s="48"/>
      <c r="E7575" s="30"/>
      <c r="F7575" s="30"/>
      <c r="G7575" s="30"/>
    </row>
    <row r="7576" spans="2:7" x14ac:dyDescent="0.35">
      <c r="B7576" s="28"/>
      <c r="C7576" s="26"/>
      <c r="D7576" s="48"/>
      <c r="E7576" s="30"/>
      <c r="F7576" s="30"/>
      <c r="G7576" s="30"/>
    </row>
    <row r="7577" spans="2:7" x14ac:dyDescent="0.35">
      <c r="B7577" s="28"/>
      <c r="C7577" s="26"/>
      <c r="D7577" s="48"/>
      <c r="E7577" s="30"/>
      <c r="F7577" s="30"/>
      <c r="G7577" s="30"/>
    </row>
    <row r="7578" spans="2:7" x14ac:dyDescent="0.35">
      <c r="B7578" s="28"/>
      <c r="C7578" s="26"/>
      <c r="D7578" s="48"/>
      <c r="E7578" s="30"/>
      <c r="F7578" s="30"/>
      <c r="G7578" s="30"/>
    </row>
    <row r="7579" spans="2:7" x14ac:dyDescent="0.35">
      <c r="B7579" s="28"/>
      <c r="C7579" s="26"/>
      <c r="D7579" s="48"/>
      <c r="E7579" s="30"/>
      <c r="F7579" s="30"/>
      <c r="G7579" s="30"/>
    </row>
    <row r="7580" spans="2:7" x14ac:dyDescent="0.35">
      <c r="B7580" s="28"/>
      <c r="C7580" s="26"/>
      <c r="D7580" s="48"/>
      <c r="E7580" s="30"/>
      <c r="F7580" s="30"/>
      <c r="G7580" s="30"/>
    </row>
    <row r="7581" spans="2:7" x14ac:dyDescent="0.35">
      <c r="B7581" s="28"/>
      <c r="C7581" s="26"/>
      <c r="D7581" s="48"/>
      <c r="E7581" s="30"/>
      <c r="F7581" s="30"/>
      <c r="G7581" s="30"/>
    </row>
    <row r="7582" spans="2:7" x14ac:dyDescent="0.35">
      <c r="B7582" s="28"/>
      <c r="C7582" s="26"/>
      <c r="D7582" s="48"/>
      <c r="E7582" s="30"/>
      <c r="F7582" s="30"/>
      <c r="G7582" s="30"/>
    </row>
    <row r="7583" spans="2:7" x14ac:dyDescent="0.35">
      <c r="B7583" s="28"/>
      <c r="C7583" s="26"/>
      <c r="D7583" s="48"/>
      <c r="E7583" s="30"/>
      <c r="F7583" s="30"/>
      <c r="G7583" s="30"/>
    </row>
    <row r="7584" spans="2:7" x14ac:dyDescent="0.35">
      <c r="B7584" s="28"/>
      <c r="C7584" s="26"/>
      <c r="D7584" s="48"/>
      <c r="E7584" s="30"/>
      <c r="F7584" s="30"/>
      <c r="G7584" s="30"/>
    </row>
    <row r="7585" spans="2:7" x14ac:dyDescent="0.35">
      <c r="B7585" s="28"/>
      <c r="C7585" s="26"/>
      <c r="D7585" s="48"/>
      <c r="E7585" s="30"/>
      <c r="F7585" s="30"/>
      <c r="G7585" s="30"/>
    </row>
    <row r="7586" spans="2:7" x14ac:dyDescent="0.35">
      <c r="B7586" s="28"/>
      <c r="C7586" s="26"/>
      <c r="D7586" s="48"/>
      <c r="E7586" s="30"/>
      <c r="F7586" s="30"/>
      <c r="G7586" s="30"/>
    </row>
    <row r="7587" spans="2:7" x14ac:dyDescent="0.35">
      <c r="B7587" s="28"/>
      <c r="C7587" s="26"/>
      <c r="D7587" s="48"/>
      <c r="E7587" s="30"/>
      <c r="F7587" s="30"/>
      <c r="G7587" s="30"/>
    </row>
    <row r="7588" spans="2:7" x14ac:dyDescent="0.35">
      <c r="B7588" s="28"/>
      <c r="C7588" s="26"/>
      <c r="D7588" s="48"/>
      <c r="E7588" s="30"/>
      <c r="F7588" s="30"/>
      <c r="G7588" s="30"/>
    </row>
    <row r="7589" spans="2:7" x14ac:dyDescent="0.35">
      <c r="B7589" s="28"/>
      <c r="C7589" s="26"/>
      <c r="D7589" s="48"/>
      <c r="E7589" s="30"/>
      <c r="F7589" s="30"/>
      <c r="G7589" s="30"/>
    </row>
    <row r="7590" spans="2:7" x14ac:dyDescent="0.35">
      <c r="B7590" s="28"/>
      <c r="C7590" s="26"/>
      <c r="D7590" s="48"/>
      <c r="E7590" s="30"/>
      <c r="F7590" s="30"/>
      <c r="G7590" s="30"/>
    </row>
    <row r="7591" spans="2:7" x14ac:dyDescent="0.35">
      <c r="B7591" s="28"/>
      <c r="C7591" s="26"/>
      <c r="D7591" s="48"/>
      <c r="E7591" s="30"/>
      <c r="F7591" s="30"/>
      <c r="G7591" s="30"/>
    </row>
    <row r="7592" spans="2:7" x14ac:dyDescent="0.35">
      <c r="B7592" s="28"/>
      <c r="C7592" s="26"/>
      <c r="D7592" s="48"/>
      <c r="E7592" s="30"/>
      <c r="F7592" s="30"/>
      <c r="G7592" s="30"/>
    </row>
    <row r="7593" spans="2:7" x14ac:dyDescent="0.35">
      <c r="B7593" s="28"/>
      <c r="C7593" s="26"/>
      <c r="D7593" s="48"/>
      <c r="E7593" s="30"/>
      <c r="F7593" s="30"/>
      <c r="G7593" s="30"/>
    </row>
    <row r="7594" spans="2:7" x14ac:dyDescent="0.35">
      <c r="B7594" s="28"/>
      <c r="C7594" s="26"/>
      <c r="D7594" s="48"/>
      <c r="E7594" s="30"/>
      <c r="F7594" s="30"/>
      <c r="G7594" s="30"/>
    </row>
    <row r="7595" spans="2:7" x14ac:dyDescent="0.35">
      <c r="B7595" s="28"/>
      <c r="C7595" s="26"/>
      <c r="D7595" s="48"/>
      <c r="E7595" s="30"/>
      <c r="F7595" s="30"/>
      <c r="G7595" s="30"/>
    </row>
    <row r="7596" spans="2:7" x14ac:dyDescent="0.35">
      <c r="B7596" s="28"/>
      <c r="C7596" s="26"/>
      <c r="D7596" s="48"/>
      <c r="E7596" s="30"/>
      <c r="F7596" s="30"/>
      <c r="G7596" s="30"/>
    </row>
    <row r="7597" spans="2:7" x14ac:dyDescent="0.35">
      <c r="B7597" s="28"/>
      <c r="C7597" s="26"/>
      <c r="D7597" s="48"/>
      <c r="E7597" s="30"/>
      <c r="F7597" s="30"/>
      <c r="G7597" s="30"/>
    </row>
    <row r="7598" spans="2:7" x14ac:dyDescent="0.35">
      <c r="B7598" s="28"/>
      <c r="C7598" s="26"/>
      <c r="D7598" s="48"/>
      <c r="E7598" s="30"/>
      <c r="F7598" s="30"/>
      <c r="G7598" s="30"/>
    </row>
    <row r="7599" spans="2:7" x14ac:dyDescent="0.35">
      <c r="B7599" s="28"/>
      <c r="C7599" s="26"/>
      <c r="D7599" s="48"/>
      <c r="E7599" s="30"/>
      <c r="F7599" s="30"/>
      <c r="G7599" s="30"/>
    </row>
    <row r="7600" spans="2:7" x14ac:dyDescent="0.35">
      <c r="B7600" s="28"/>
      <c r="C7600" s="26"/>
      <c r="D7600" s="48"/>
      <c r="E7600" s="30"/>
      <c r="F7600" s="30"/>
      <c r="G7600" s="30"/>
    </row>
    <row r="7601" spans="2:7" x14ac:dyDescent="0.35">
      <c r="B7601" s="28"/>
      <c r="C7601" s="26"/>
      <c r="D7601" s="48"/>
      <c r="E7601" s="30"/>
      <c r="F7601" s="30"/>
      <c r="G7601" s="30"/>
    </row>
    <row r="7602" spans="2:7" x14ac:dyDescent="0.35">
      <c r="B7602" s="28"/>
      <c r="C7602" s="26"/>
      <c r="D7602" s="48"/>
      <c r="E7602" s="30"/>
      <c r="F7602" s="30"/>
      <c r="G7602" s="30"/>
    </row>
    <row r="7603" spans="2:7" x14ac:dyDescent="0.35">
      <c r="B7603" s="28"/>
      <c r="C7603" s="26"/>
      <c r="D7603" s="48"/>
      <c r="E7603" s="30"/>
      <c r="F7603" s="30"/>
      <c r="G7603" s="30"/>
    </row>
    <row r="7604" spans="2:7" x14ac:dyDescent="0.35">
      <c r="B7604" s="28"/>
      <c r="C7604" s="26"/>
      <c r="D7604" s="48"/>
      <c r="E7604" s="30"/>
      <c r="F7604" s="30"/>
      <c r="G7604" s="30"/>
    </row>
    <row r="7605" spans="2:7" x14ac:dyDescent="0.35">
      <c r="B7605" s="28"/>
      <c r="C7605" s="26"/>
      <c r="D7605" s="48"/>
      <c r="E7605" s="30"/>
      <c r="F7605" s="30"/>
      <c r="G7605" s="30"/>
    </row>
    <row r="7606" spans="2:7" x14ac:dyDescent="0.35">
      <c r="B7606" s="28"/>
      <c r="C7606" s="26"/>
      <c r="D7606" s="48"/>
      <c r="E7606" s="30"/>
      <c r="F7606" s="30"/>
      <c r="G7606" s="30"/>
    </row>
    <row r="7607" spans="2:7" x14ac:dyDescent="0.35">
      <c r="B7607" s="28"/>
      <c r="C7607" s="26"/>
      <c r="D7607" s="48"/>
      <c r="E7607" s="30"/>
      <c r="F7607" s="30"/>
      <c r="G7607" s="30"/>
    </row>
    <row r="7608" spans="2:7" x14ac:dyDescent="0.35">
      <c r="B7608" s="28"/>
      <c r="C7608" s="26"/>
      <c r="D7608" s="48"/>
      <c r="E7608" s="30"/>
      <c r="F7608" s="30"/>
      <c r="G7608" s="30"/>
    </row>
    <row r="7609" spans="2:7" x14ac:dyDescent="0.35">
      <c r="B7609" s="28"/>
      <c r="C7609" s="26"/>
      <c r="D7609" s="48"/>
      <c r="E7609" s="30"/>
      <c r="F7609" s="30"/>
      <c r="G7609" s="30"/>
    </row>
    <row r="7610" spans="2:7" x14ac:dyDescent="0.35">
      <c r="B7610" s="28"/>
      <c r="C7610" s="26"/>
      <c r="D7610" s="48"/>
      <c r="E7610" s="30"/>
      <c r="F7610" s="30"/>
      <c r="G7610" s="30"/>
    </row>
    <row r="7611" spans="2:7" x14ac:dyDescent="0.35">
      <c r="B7611" s="28"/>
      <c r="C7611" s="26"/>
      <c r="D7611" s="48"/>
      <c r="E7611" s="30"/>
      <c r="F7611" s="30"/>
      <c r="G7611" s="30"/>
    </row>
    <row r="7612" spans="2:7" x14ac:dyDescent="0.35">
      <c r="B7612" s="28"/>
      <c r="C7612" s="26"/>
      <c r="D7612" s="48"/>
      <c r="E7612" s="30"/>
      <c r="F7612" s="30"/>
      <c r="G7612" s="30"/>
    </row>
    <row r="7613" spans="2:7" x14ac:dyDescent="0.35">
      <c r="B7613" s="28"/>
      <c r="C7613" s="26"/>
      <c r="D7613" s="48"/>
      <c r="E7613" s="30"/>
      <c r="F7613" s="30"/>
      <c r="G7613" s="30"/>
    </row>
    <row r="7614" spans="2:7" x14ac:dyDescent="0.35">
      <c r="B7614" s="28"/>
      <c r="C7614" s="26"/>
      <c r="D7614" s="48"/>
      <c r="E7614" s="30"/>
      <c r="F7614" s="30"/>
      <c r="G7614" s="30"/>
    </row>
    <row r="7615" spans="2:7" x14ac:dyDescent="0.35">
      <c r="B7615" s="28"/>
      <c r="C7615" s="26"/>
      <c r="D7615" s="48"/>
      <c r="E7615" s="30"/>
      <c r="F7615" s="30"/>
      <c r="G7615" s="30"/>
    </row>
    <row r="7616" spans="2:7" x14ac:dyDescent="0.35">
      <c r="B7616" s="28"/>
      <c r="C7616" s="26"/>
      <c r="D7616" s="48"/>
      <c r="E7616" s="30"/>
      <c r="F7616" s="30"/>
      <c r="G7616" s="30"/>
    </row>
    <row r="7617" spans="2:7" x14ac:dyDescent="0.35">
      <c r="B7617" s="28"/>
      <c r="C7617" s="26"/>
      <c r="D7617" s="48"/>
      <c r="E7617" s="30"/>
      <c r="F7617" s="30"/>
      <c r="G7617" s="30"/>
    </row>
    <row r="7618" spans="2:7" x14ac:dyDescent="0.35">
      <c r="B7618" s="28"/>
      <c r="C7618" s="26"/>
      <c r="D7618" s="48"/>
      <c r="E7618" s="30"/>
      <c r="F7618" s="30"/>
      <c r="G7618" s="30"/>
    </row>
    <row r="7619" spans="2:7" x14ac:dyDescent="0.35">
      <c r="B7619" s="28"/>
      <c r="C7619" s="26"/>
      <c r="D7619" s="48"/>
      <c r="E7619" s="30"/>
      <c r="F7619" s="30"/>
      <c r="G7619" s="30"/>
    </row>
    <row r="7620" spans="2:7" x14ac:dyDescent="0.35">
      <c r="B7620" s="28"/>
      <c r="C7620" s="26"/>
      <c r="D7620" s="48"/>
      <c r="E7620" s="30"/>
      <c r="F7620" s="30"/>
      <c r="G7620" s="30"/>
    </row>
    <row r="7621" spans="2:7" x14ac:dyDescent="0.35">
      <c r="B7621" s="28"/>
      <c r="C7621" s="26"/>
      <c r="D7621" s="48"/>
      <c r="E7621" s="30"/>
      <c r="F7621" s="30"/>
      <c r="G7621" s="30"/>
    </row>
    <row r="7622" spans="2:7" x14ac:dyDescent="0.35">
      <c r="B7622" s="28"/>
      <c r="C7622" s="26"/>
      <c r="D7622" s="48"/>
      <c r="E7622" s="30"/>
      <c r="F7622" s="30"/>
      <c r="G7622" s="30"/>
    </row>
    <row r="7623" spans="2:7" x14ac:dyDescent="0.35">
      <c r="B7623" s="28"/>
      <c r="C7623" s="26"/>
      <c r="D7623" s="48"/>
      <c r="E7623" s="30"/>
      <c r="F7623" s="30"/>
      <c r="G7623" s="30"/>
    </row>
    <row r="7624" spans="2:7" x14ac:dyDescent="0.35">
      <c r="B7624" s="28"/>
      <c r="C7624" s="26"/>
      <c r="D7624" s="48"/>
      <c r="E7624" s="30"/>
      <c r="F7624" s="30"/>
      <c r="G7624" s="30"/>
    </row>
    <row r="7625" spans="2:7" x14ac:dyDescent="0.35">
      <c r="B7625" s="28"/>
      <c r="C7625" s="26"/>
      <c r="D7625" s="48"/>
      <c r="E7625" s="30"/>
      <c r="F7625" s="30"/>
      <c r="G7625" s="30"/>
    </row>
    <row r="7626" spans="2:7" x14ac:dyDescent="0.35">
      <c r="B7626" s="28"/>
      <c r="C7626" s="26"/>
      <c r="D7626" s="48"/>
      <c r="E7626" s="30"/>
      <c r="F7626" s="30"/>
      <c r="G7626" s="30"/>
    </row>
    <row r="7627" spans="2:7" x14ac:dyDescent="0.35">
      <c r="B7627" s="28"/>
      <c r="C7627" s="26"/>
      <c r="D7627" s="48"/>
      <c r="E7627" s="30"/>
      <c r="F7627" s="30"/>
      <c r="G7627" s="30"/>
    </row>
    <row r="7628" spans="2:7" x14ac:dyDescent="0.35">
      <c r="B7628" s="28"/>
      <c r="C7628" s="26"/>
      <c r="D7628" s="48"/>
      <c r="E7628" s="30"/>
      <c r="F7628" s="30"/>
      <c r="G7628" s="30"/>
    </row>
    <row r="7629" spans="2:7" x14ac:dyDescent="0.35">
      <c r="B7629" s="28"/>
      <c r="C7629" s="26"/>
      <c r="D7629" s="48"/>
      <c r="E7629" s="30"/>
      <c r="F7629" s="30"/>
      <c r="G7629" s="30"/>
    </row>
    <row r="7630" spans="2:7" x14ac:dyDescent="0.35">
      <c r="B7630" s="28"/>
      <c r="C7630" s="26"/>
      <c r="D7630" s="48"/>
      <c r="E7630" s="30"/>
      <c r="F7630" s="30"/>
      <c r="G7630" s="30"/>
    </row>
    <row r="7631" spans="2:7" x14ac:dyDescent="0.35">
      <c r="B7631" s="28"/>
      <c r="C7631" s="26"/>
      <c r="D7631" s="48"/>
      <c r="E7631" s="30"/>
      <c r="F7631" s="30"/>
      <c r="G7631" s="30"/>
    </row>
    <row r="7632" spans="2:7" x14ac:dyDescent="0.35">
      <c r="B7632" s="28"/>
      <c r="C7632" s="26"/>
      <c r="D7632" s="48"/>
      <c r="E7632" s="30"/>
      <c r="F7632" s="30"/>
      <c r="G7632" s="30"/>
    </row>
    <row r="7633" spans="2:7" x14ac:dyDescent="0.35">
      <c r="B7633" s="28"/>
      <c r="C7633" s="26"/>
      <c r="D7633" s="48"/>
      <c r="E7633" s="30"/>
      <c r="F7633" s="30"/>
      <c r="G7633" s="30"/>
    </row>
    <row r="7634" spans="2:7" x14ac:dyDescent="0.35">
      <c r="B7634" s="28"/>
      <c r="C7634" s="26"/>
      <c r="D7634" s="48"/>
      <c r="E7634" s="30"/>
      <c r="F7634" s="30"/>
      <c r="G7634" s="30"/>
    </row>
    <row r="7635" spans="2:7" x14ac:dyDescent="0.35">
      <c r="B7635" s="28"/>
      <c r="C7635" s="26"/>
      <c r="D7635" s="48"/>
      <c r="E7635" s="30"/>
      <c r="F7635" s="30"/>
      <c r="G7635" s="30"/>
    </row>
    <row r="7636" spans="2:7" x14ac:dyDescent="0.35">
      <c r="B7636" s="28"/>
      <c r="C7636" s="26"/>
      <c r="D7636" s="48"/>
      <c r="E7636" s="30"/>
      <c r="F7636" s="30"/>
      <c r="G7636" s="30"/>
    </row>
    <row r="7637" spans="2:7" x14ac:dyDescent="0.35">
      <c r="B7637" s="28"/>
      <c r="C7637" s="26"/>
      <c r="D7637" s="48"/>
      <c r="E7637" s="30"/>
      <c r="F7637" s="30"/>
      <c r="G7637" s="30"/>
    </row>
    <row r="7638" spans="2:7" x14ac:dyDescent="0.35">
      <c r="B7638" s="28"/>
      <c r="C7638" s="26"/>
      <c r="D7638" s="48"/>
      <c r="E7638" s="30"/>
      <c r="F7638" s="30"/>
      <c r="G7638" s="30"/>
    </row>
    <row r="7639" spans="2:7" x14ac:dyDescent="0.35">
      <c r="B7639" s="28"/>
      <c r="C7639" s="26"/>
      <c r="D7639" s="48"/>
      <c r="E7639" s="30"/>
      <c r="F7639" s="30"/>
      <c r="G7639" s="30"/>
    </row>
    <row r="7640" spans="2:7" x14ac:dyDescent="0.35">
      <c r="B7640" s="28"/>
      <c r="C7640" s="26"/>
      <c r="D7640" s="48"/>
      <c r="E7640" s="30"/>
      <c r="F7640" s="30"/>
      <c r="G7640" s="30"/>
    </row>
    <row r="7641" spans="2:7" x14ac:dyDescent="0.35">
      <c r="B7641" s="28"/>
      <c r="C7641" s="26"/>
      <c r="D7641" s="48"/>
      <c r="E7641" s="30"/>
      <c r="F7641" s="30"/>
      <c r="G7641" s="30"/>
    </row>
    <row r="7642" spans="2:7" x14ac:dyDescent="0.35">
      <c r="B7642" s="28"/>
      <c r="C7642" s="26"/>
      <c r="D7642" s="48"/>
      <c r="E7642" s="30"/>
      <c r="F7642" s="30"/>
      <c r="G7642" s="30"/>
    </row>
    <row r="7643" spans="2:7" x14ac:dyDescent="0.35">
      <c r="B7643" s="28"/>
      <c r="C7643" s="26"/>
      <c r="D7643" s="48"/>
      <c r="E7643" s="30"/>
      <c r="F7643" s="30"/>
      <c r="G7643" s="30"/>
    </row>
    <row r="7644" spans="2:7" x14ac:dyDescent="0.35">
      <c r="B7644" s="28"/>
      <c r="C7644" s="26"/>
      <c r="D7644" s="48"/>
      <c r="E7644" s="30"/>
      <c r="F7644" s="30"/>
      <c r="G7644" s="30"/>
    </row>
    <row r="7645" spans="2:7" x14ac:dyDescent="0.35">
      <c r="B7645" s="28"/>
      <c r="C7645" s="26"/>
      <c r="D7645" s="48"/>
      <c r="E7645" s="30"/>
      <c r="F7645" s="30"/>
      <c r="G7645" s="30"/>
    </row>
    <row r="7646" spans="2:7" x14ac:dyDescent="0.35">
      <c r="B7646" s="28"/>
      <c r="C7646" s="26"/>
      <c r="D7646" s="48"/>
      <c r="E7646" s="30"/>
      <c r="F7646" s="30"/>
      <c r="G7646" s="30"/>
    </row>
    <row r="7647" spans="2:7" x14ac:dyDescent="0.35">
      <c r="B7647" s="28"/>
      <c r="C7647" s="26"/>
      <c r="D7647" s="48"/>
      <c r="E7647" s="30"/>
      <c r="F7647" s="30"/>
      <c r="G7647" s="30"/>
    </row>
    <row r="7648" spans="2:7" x14ac:dyDescent="0.35">
      <c r="B7648" s="28"/>
      <c r="C7648" s="26"/>
      <c r="D7648" s="48"/>
      <c r="E7648" s="30"/>
      <c r="F7648" s="30"/>
      <c r="G7648" s="30"/>
    </row>
    <row r="7649" spans="2:7" x14ac:dyDescent="0.35">
      <c r="B7649" s="28"/>
      <c r="C7649" s="26"/>
      <c r="D7649" s="48"/>
      <c r="E7649" s="30"/>
      <c r="F7649" s="30"/>
      <c r="G7649" s="30"/>
    </row>
    <row r="7650" spans="2:7" x14ac:dyDescent="0.35">
      <c r="B7650" s="28"/>
      <c r="C7650" s="26"/>
      <c r="D7650" s="48"/>
      <c r="E7650" s="30"/>
      <c r="F7650" s="30"/>
      <c r="G7650" s="30"/>
    </row>
    <row r="7651" spans="2:7" x14ac:dyDescent="0.35">
      <c r="B7651" s="28"/>
      <c r="C7651" s="26"/>
      <c r="D7651" s="48"/>
      <c r="E7651" s="30"/>
      <c r="F7651" s="30"/>
      <c r="G7651" s="30"/>
    </row>
    <row r="7652" spans="2:7" x14ac:dyDescent="0.35">
      <c r="B7652" s="28"/>
      <c r="C7652" s="26"/>
      <c r="D7652" s="48"/>
      <c r="E7652" s="30"/>
      <c r="F7652" s="30"/>
      <c r="G7652" s="30"/>
    </row>
    <row r="7653" spans="2:7" x14ac:dyDescent="0.35">
      <c r="B7653" s="28"/>
      <c r="C7653" s="26"/>
      <c r="D7653" s="48"/>
      <c r="E7653" s="30"/>
      <c r="F7653" s="30"/>
      <c r="G7653" s="30"/>
    </row>
    <row r="7654" spans="2:7" x14ac:dyDescent="0.35">
      <c r="B7654" s="28"/>
      <c r="C7654" s="26"/>
      <c r="D7654" s="48"/>
      <c r="E7654" s="30"/>
      <c r="F7654" s="30"/>
      <c r="G7654" s="30"/>
    </row>
    <row r="7655" spans="2:7" x14ac:dyDescent="0.35">
      <c r="B7655" s="28"/>
      <c r="C7655" s="26"/>
      <c r="D7655" s="48"/>
      <c r="E7655" s="30"/>
      <c r="F7655" s="30"/>
      <c r="G7655" s="30"/>
    </row>
    <row r="7656" spans="2:7" x14ac:dyDescent="0.35">
      <c r="B7656" s="28"/>
      <c r="C7656" s="26"/>
      <c r="D7656" s="48"/>
      <c r="E7656" s="30"/>
      <c r="F7656" s="30"/>
      <c r="G7656" s="30"/>
    </row>
    <row r="7657" spans="2:7" x14ac:dyDescent="0.35">
      <c r="B7657" s="28"/>
      <c r="C7657" s="26"/>
      <c r="D7657" s="48"/>
      <c r="E7657" s="30"/>
      <c r="F7657" s="30"/>
      <c r="G7657" s="30"/>
    </row>
    <row r="7658" spans="2:7" x14ac:dyDescent="0.35">
      <c r="B7658" s="28"/>
      <c r="C7658" s="26"/>
      <c r="D7658" s="48"/>
      <c r="E7658" s="30"/>
      <c r="F7658" s="30"/>
      <c r="G7658" s="30"/>
    </row>
    <row r="7659" spans="2:7" x14ac:dyDescent="0.35">
      <c r="B7659" s="28"/>
      <c r="C7659" s="26"/>
      <c r="D7659" s="48"/>
      <c r="E7659" s="30"/>
      <c r="F7659" s="30"/>
      <c r="G7659" s="30"/>
    </row>
    <row r="7660" spans="2:7" x14ac:dyDescent="0.35">
      <c r="B7660" s="28"/>
      <c r="C7660" s="26"/>
      <c r="D7660" s="48"/>
      <c r="E7660" s="30"/>
      <c r="F7660" s="30"/>
      <c r="G7660" s="30"/>
    </row>
    <row r="7661" spans="2:7" x14ac:dyDescent="0.35">
      <c r="B7661" s="28"/>
      <c r="C7661" s="26"/>
      <c r="D7661" s="48"/>
      <c r="E7661" s="30"/>
      <c r="F7661" s="30"/>
      <c r="G7661" s="30"/>
    </row>
    <row r="7662" spans="2:7" x14ac:dyDescent="0.35">
      <c r="B7662" s="28"/>
      <c r="C7662" s="26"/>
      <c r="D7662" s="48"/>
      <c r="E7662" s="30"/>
      <c r="F7662" s="30"/>
      <c r="G7662" s="30"/>
    </row>
    <row r="7663" spans="2:7" x14ac:dyDescent="0.35">
      <c r="B7663" s="28"/>
      <c r="C7663" s="26"/>
      <c r="D7663" s="48"/>
      <c r="E7663" s="30"/>
      <c r="F7663" s="30"/>
      <c r="G7663" s="30"/>
    </row>
    <row r="7664" spans="2:7" x14ac:dyDescent="0.35">
      <c r="B7664" s="28"/>
      <c r="C7664" s="26"/>
      <c r="D7664" s="48"/>
      <c r="E7664" s="30"/>
      <c r="F7664" s="30"/>
      <c r="G7664" s="30"/>
    </row>
    <row r="7665" spans="2:7" x14ac:dyDescent="0.35">
      <c r="B7665" s="28"/>
      <c r="C7665" s="26"/>
      <c r="D7665" s="48"/>
      <c r="E7665" s="30"/>
      <c r="F7665" s="30"/>
      <c r="G7665" s="30"/>
    </row>
    <row r="7666" spans="2:7" x14ac:dyDescent="0.35">
      <c r="B7666" s="28"/>
      <c r="C7666" s="26"/>
      <c r="D7666" s="48"/>
      <c r="E7666" s="30"/>
      <c r="F7666" s="30"/>
      <c r="G7666" s="30"/>
    </row>
    <row r="7667" spans="2:7" x14ac:dyDescent="0.35">
      <c r="B7667" s="28"/>
      <c r="C7667" s="26"/>
      <c r="D7667" s="48"/>
      <c r="E7667" s="30"/>
      <c r="F7667" s="30"/>
      <c r="G7667" s="30"/>
    </row>
    <row r="7668" spans="2:7" x14ac:dyDescent="0.35">
      <c r="B7668" s="28"/>
      <c r="C7668" s="26"/>
      <c r="D7668" s="48"/>
      <c r="E7668" s="30"/>
      <c r="F7668" s="30"/>
      <c r="G7668" s="30"/>
    </row>
    <row r="7669" spans="2:7" x14ac:dyDescent="0.35">
      <c r="B7669" s="28"/>
      <c r="C7669" s="26"/>
      <c r="D7669" s="48"/>
      <c r="E7669" s="30"/>
      <c r="F7669" s="30"/>
      <c r="G7669" s="30"/>
    </row>
    <row r="7670" spans="2:7" x14ac:dyDescent="0.35">
      <c r="B7670" s="28"/>
      <c r="C7670" s="26"/>
      <c r="D7670" s="48"/>
      <c r="E7670" s="30"/>
      <c r="F7670" s="30"/>
      <c r="G7670" s="30"/>
    </row>
    <row r="7671" spans="2:7" x14ac:dyDescent="0.35">
      <c r="B7671" s="28"/>
      <c r="C7671" s="26"/>
      <c r="D7671" s="48"/>
      <c r="E7671" s="30"/>
      <c r="F7671" s="30"/>
      <c r="G7671" s="30"/>
    </row>
    <row r="7672" spans="2:7" x14ac:dyDescent="0.35">
      <c r="B7672" s="28"/>
      <c r="C7672" s="26"/>
      <c r="D7672" s="48"/>
      <c r="E7672" s="30"/>
      <c r="F7672" s="30"/>
      <c r="G7672" s="30"/>
    </row>
    <row r="7673" spans="2:7" x14ac:dyDescent="0.35">
      <c r="B7673" s="28"/>
      <c r="C7673" s="26"/>
      <c r="D7673" s="48"/>
      <c r="E7673" s="30"/>
      <c r="F7673" s="30"/>
      <c r="G7673" s="30"/>
    </row>
    <row r="7674" spans="2:7" x14ac:dyDescent="0.35">
      <c r="B7674" s="28"/>
      <c r="C7674" s="26"/>
      <c r="D7674" s="48"/>
      <c r="E7674" s="30"/>
      <c r="F7674" s="30"/>
      <c r="G7674" s="30"/>
    </row>
    <row r="7675" spans="2:7" x14ac:dyDescent="0.35">
      <c r="B7675" s="28"/>
      <c r="C7675" s="26"/>
      <c r="D7675" s="48"/>
      <c r="E7675" s="30"/>
      <c r="F7675" s="30"/>
      <c r="G7675" s="30"/>
    </row>
    <row r="7676" spans="2:7" x14ac:dyDescent="0.35">
      <c r="B7676" s="28"/>
      <c r="C7676" s="26"/>
      <c r="D7676" s="48"/>
      <c r="E7676" s="30"/>
      <c r="F7676" s="30"/>
      <c r="G7676" s="30"/>
    </row>
    <row r="7677" spans="2:7" x14ac:dyDescent="0.35">
      <c r="B7677" s="28"/>
      <c r="C7677" s="26"/>
      <c r="D7677" s="48"/>
      <c r="E7677" s="30"/>
      <c r="F7677" s="30"/>
      <c r="G7677" s="30"/>
    </row>
    <row r="7678" spans="2:7" x14ac:dyDescent="0.35">
      <c r="B7678" s="28"/>
      <c r="C7678" s="26"/>
      <c r="D7678" s="48"/>
      <c r="E7678" s="30"/>
      <c r="F7678" s="30"/>
      <c r="G7678" s="30"/>
    </row>
    <row r="7679" spans="2:7" x14ac:dyDescent="0.35">
      <c r="B7679" s="28"/>
      <c r="C7679" s="26"/>
      <c r="D7679" s="48"/>
      <c r="E7679" s="30"/>
      <c r="F7679" s="30"/>
      <c r="G7679" s="30"/>
    </row>
    <row r="7680" spans="2:7" x14ac:dyDescent="0.35">
      <c r="B7680" s="28"/>
      <c r="C7680" s="26"/>
      <c r="D7680" s="48"/>
      <c r="E7680" s="30"/>
      <c r="F7680" s="30"/>
      <c r="G7680" s="30"/>
    </row>
    <row r="7681" spans="2:7" x14ac:dyDescent="0.35">
      <c r="B7681" s="28"/>
      <c r="C7681" s="26"/>
      <c r="D7681" s="48"/>
      <c r="E7681" s="30"/>
      <c r="F7681" s="30"/>
      <c r="G7681" s="30"/>
    </row>
    <row r="7682" spans="2:7" x14ac:dyDescent="0.35">
      <c r="B7682" s="28"/>
      <c r="C7682" s="26"/>
      <c r="D7682" s="48"/>
      <c r="E7682" s="30"/>
      <c r="F7682" s="30"/>
      <c r="G7682" s="30"/>
    </row>
    <row r="7683" spans="2:7" x14ac:dyDescent="0.35">
      <c r="B7683" s="28"/>
      <c r="C7683" s="26"/>
      <c r="D7683" s="48"/>
      <c r="E7683" s="30"/>
      <c r="F7683" s="30"/>
      <c r="G7683" s="30"/>
    </row>
    <row r="7684" spans="2:7" x14ac:dyDescent="0.35">
      <c r="B7684" s="28"/>
      <c r="C7684" s="26"/>
      <c r="D7684" s="48"/>
      <c r="E7684" s="30"/>
      <c r="F7684" s="30"/>
      <c r="G7684" s="30"/>
    </row>
    <row r="7685" spans="2:7" x14ac:dyDescent="0.35">
      <c r="B7685" s="28"/>
      <c r="C7685" s="26"/>
      <c r="D7685" s="48"/>
      <c r="E7685" s="30"/>
      <c r="F7685" s="30"/>
      <c r="G7685" s="30"/>
    </row>
    <row r="7686" spans="2:7" x14ac:dyDescent="0.35">
      <c r="B7686" s="28"/>
      <c r="C7686" s="26"/>
      <c r="D7686" s="48"/>
      <c r="E7686" s="30"/>
      <c r="F7686" s="30"/>
      <c r="G7686" s="30"/>
    </row>
    <row r="7687" spans="2:7" x14ac:dyDescent="0.35">
      <c r="B7687" s="28"/>
      <c r="C7687" s="26"/>
      <c r="D7687" s="48"/>
      <c r="E7687" s="30"/>
      <c r="F7687" s="30"/>
      <c r="G7687" s="30"/>
    </row>
    <row r="7688" spans="2:7" x14ac:dyDescent="0.35">
      <c r="B7688" s="28"/>
      <c r="C7688" s="26"/>
      <c r="D7688" s="48"/>
      <c r="E7688" s="30"/>
      <c r="F7688" s="30"/>
      <c r="G7688" s="30"/>
    </row>
    <row r="7689" spans="2:7" x14ac:dyDescent="0.35">
      <c r="B7689" s="28"/>
      <c r="C7689" s="26"/>
      <c r="D7689" s="48"/>
      <c r="E7689" s="30"/>
      <c r="F7689" s="30"/>
      <c r="G7689" s="30"/>
    </row>
    <row r="7690" spans="2:7" x14ac:dyDescent="0.35">
      <c r="B7690" s="28"/>
      <c r="C7690" s="26"/>
      <c r="D7690" s="48"/>
      <c r="E7690" s="30"/>
      <c r="F7690" s="30"/>
      <c r="G7690" s="30"/>
    </row>
    <row r="7691" spans="2:7" x14ac:dyDescent="0.35">
      <c r="B7691" s="28"/>
      <c r="C7691" s="26"/>
      <c r="D7691" s="48"/>
      <c r="E7691" s="30"/>
      <c r="F7691" s="30"/>
      <c r="G7691" s="30"/>
    </row>
    <row r="7692" spans="2:7" x14ac:dyDescent="0.35">
      <c r="B7692" s="28"/>
      <c r="C7692" s="26"/>
      <c r="D7692" s="48"/>
      <c r="E7692" s="30"/>
      <c r="F7692" s="30"/>
      <c r="G7692" s="30"/>
    </row>
    <row r="7693" spans="2:7" x14ac:dyDescent="0.35">
      <c r="B7693" s="28"/>
      <c r="C7693" s="26"/>
      <c r="D7693" s="48"/>
      <c r="E7693" s="30"/>
      <c r="F7693" s="30"/>
      <c r="G7693" s="30"/>
    </row>
    <row r="7694" spans="2:7" x14ac:dyDescent="0.35">
      <c r="B7694" s="28"/>
      <c r="C7694" s="26"/>
      <c r="D7694" s="48"/>
      <c r="E7694" s="30"/>
      <c r="F7694" s="30"/>
      <c r="G7694" s="30"/>
    </row>
    <row r="7695" spans="2:7" x14ac:dyDescent="0.35">
      <c r="B7695" s="28"/>
      <c r="C7695" s="26"/>
      <c r="D7695" s="48"/>
      <c r="E7695" s="30"/>
      <c r="F7695" s="30"/>
      <c r="G7695" s="30"/>
    </row>
    <row r="7696" spans="2:7" x14ac:dyDescent="0.35">
      <c r="B7696" s="28"/>
      <c r="C7696" s="26"/>
      <c r="D7696" s="48"/>
      <c r="E7696" s="30"/>
      <c r="F7696" s="30"/>
      <c r="G7696" s="30"/>
    </row>
    <row r="7697" spans="2:7" x14ac:dyDescent="0.35">
      <c r="B7697" s="28"/>
      <c r="C7697" s="26"/>
      <c r="D7697" s="48"/>
      <c r="E7697" s="30"/>
      <c r="F7697" s="30"/>
      <c r="G7697" s="30"/>
    </row>
    <row r="7698" spans="2:7" x14ac:dyDescent="0.35">
      <c r="B7698" s="28"/>
      <c r="C7698" s="26"/>
      <c r="D7698" s="48"/>
      <c r="E7698" s="30"/>
      <c r="F7698" s="30"/>
      <c r="G7698" s="30"/>
    </row>
    <row r="7699" spans="2:7" x14ac:dyDescent="0.35">
      <c r="B7699" s="28"/>
      <c r="C7699" s="26"/>
      <c r="D7699" s="48"/>
      <c r="E7699" s="30"/>
      <c r="F7699" s="30"/>
      <c r="G7699" s="30"/>
    </row>
    <row r="7700" spans="2:7" x14ac:dyDescent="0.35">
      <c r="B7700" s="28"/>
      <c r="C7700" s="26"/>
      <c r="D7700" s="48"/>
      <c r="E7700" s="30"/>
      <c r="F7700" s="30"/>
      <c r="G7700" s="30"/>
    </row>
    <row r="7701" spans="2:7" x14ac:dyDescent="0.35">
      <c r="B7701" s="28"/>
      <c r="C7701" s="26"/>
      <c r="D7701" s="48"/>
      <c r="E7701" s="30"/>
      <c r="F7701" s="30"/>
      <c r="G7701" s="30"/>
    </row>
    <row r="7702" spans="2:7" x14ac:dyDescent="0.35">
      <c r="B7702" s="28"/>
      <c r="C7702" s="26"/>
      <c r="D7702" s="48"/>
      <c r="E7702" s="30"/>
      <c r="F7702" s="30"/>
      <c r="G7702" s="30"/>
    </row>
    <row r="7703" spans="2:7" x14ac:dyDescent="0.35">
      <c r="B7703" s="28"/>
      <c r="C7703" s="26"/>
      <c r="D7703" s="48"/>
      <c r="E7703" s="30"/>
      <c r="F7703" s="30"/>
      <c r="G7703" s="30"/>
    </row>
    <row r="7704" spans="2:7" x14ac:dyDescent="0.35">
      <c r="B7704" s="28"/>
      <c r="C7704" s="26"/>
      <c r="D7704" s="48"/>
      <c r="E7704" s="30"/>
      <c r="F7704" s="30"/>
      <c r="G7704" s="30"/>
    </row>
    <row r="7705" spans="2:7" x14ac:dyDescent="0.35">
      <c r="B7705" s="28"/>
      <c r="C7705" s="26"/>
      <c r="D7705" s="48"/>
      <c r="E7705" s="30"/>
      <c r="F7705" s="30"/>
      <c r="G7705" s="30"/>
    </row>
    <row r="7706" spans="2:7" x14ac:dyDescent="0.35">
      <c r="B7706" s="28"/>
      <c r="C7706" s="26"/>
      <c r="D7706" s="48"/>
      <c r="E7706" s="30"/>
      <c r="F7706" s="30"/>
      <c r="G7706" s="30"/>
    </row>
    <row r="7707" spans="2:7" x14ac:dyDescent="0.35">
      <c r="B7707" s="28"/>
      <c r="C7707" s="26"/>
      <c r="D7707" s="48"/>
      <c r="E7707" s="30"/>
      <c r="F7707" s="30"/>
      <c r="G7707" s="30"/>
    </row>
    <row r="7708" spans="2:7" x14ac:dyDescent="0.35">
      <c r="B7708" s="28"/>
      <c r="C7708" s="26"/>
      <c r="D7708" s="48"/>
      <c r="E7708" s="30"/>
      <c r="F7708" s="30"/>
      <c r="G7708" s="30"/>
    </row>
    <row r="7709" spans="2:7" x14ac:dyDescent="0.35">
      <c r="B7709" s="28"/>
      <c r="C7709" s="26"/>
      <c r="D7709" s="48"/>
      <c r="E7709" s="30"/>
      <c r="F7709" s="30"/>
      <c r="G7709" s="30"/>
    </row>
    <row r="7710" spans="2:7" x14ac:dyDescent="0.35">
      <c r="B7710" s="28"/>
      <c r="C7710" s="26"/>
      <c r="D7710" s="48"/>
      <c r="E7710" s="30"/>
      <c r="F7710" s="30"/>
      <c r="G7710" s="30"/>
    </row>
    <row r="7711" spans="2:7" x14ac:dyDescent="0.35">
      <c r="B7711" s="28"/>
      <c r="C7711" s="26"/>
      <c r="D7711" s="48"/>
      <c r="E7711" s="30"/>
      <c r="F7711" s="30"/>
      <c r="G7711" s="30"/>
    </row>
    <row r="7712" spans="2:7" x14ac:dyDescent="0.35">
      <c r="B7712" s="28"/>
      <c r="C7712" s="26"/>
      <c r="D7712" s="48"/>
      <c r="E7712" s="30"/>
      <c r="F7712" s="30"/>
      <c r="G7712" s="30"/>
    </row>
    <row r="7713" spans="2:7" x14ac:dyDescent="0.35">
      <c r="B7713" s="28"/>
      <c r="C7713" s="26"/>
      <c r="D7713" s="48"/>
      <c r="E7713" s="30"/>
      <c r="F7713" s="30"/>
      <c r="G7713" s="30"/>
    </row>
    <row r="7714" spans="2:7" x14ac:dyDescent="0.35">
      <c r="B7714" s="28"/>
      <c r="C7714" s="26"/>
      <c r="D7714" s="48"/>
      <c r="E7714" s="30"/>
      <c r="F7714" s="30"/>
      <c r="G7714" s="30"/>
    </row>
    <row r="7715" spans="2:7" x14ac:dyDescent="0.35">
      <c r="B7715" s="28"/>
      <c r="C7715" s="26"/>
      <c r="D7715" s="48"/>
      <c r="E7715" s="30"/>
      <c r="F7715" s="30"/>
      <c r="G7715" s="30"/>
    </row>
    <row r="7716" spans="2:7" x14ac:dyDescent="0.35">
      <c r="B7716" s="28"/>
      <c r="C7716" s="26"/>
      <c r="D7716" s="48"/>
      <c r="E7716" s="30"/>
      <c r="F7716" s="30"/>
      <c r="G7716" s="30"/>
    </row>
    <row r="7717" spans="2:7" x14ac:dyDescent="0.35">
      <c r="B7717" s="28"/>
      <c r="C7717" s="26"/>
      <c r="D7717" s="48"/>
      <c r="E7717" s="30"/>
      <c r="F7717" s="30"/>
      <c r="G7717" s="30"/>
    </row>
    <row r="7718" spans="2:7" x14ac:dyDescent="0.35">
      <c r="B7718" s="28"/>
      <c r="C7718" s="26"/>
      <c r="D7718" s="48"/>
      <c r="E7718" s="30"/>
      <c r="F7718" s="30"/>
      <c r="G7718" s="30"/>
    </row>
    <row r="7719" spans="2:7" x14ac:dyDescent="0.35">
      <c r="B7719" s="28"/>
      <c r="C7719" s="26"/>
      <c r="D7719" s="48"/>
      <c r="E7719" s="30"/>
      <c r="F7719" s="30"/>
      <c r="G7719" s="30"/>
    </row>
    <row r="7720" spans="2:7" x14ac:dyDescent="0.35">
      <c r="B7720" s="28"/>
      <c r="C7720" s="26"/>
      <c r="D7720" s="48"/>
      <c r="E7720" s="30"/>
      <c r="F7720" s="30"/>
      <c r="G7720" s="30"/>
    </row>
    <row r="7721" spans="2:7" x14ac:dyDescent="0.35">
      <c r="B7721" s="28"/>
      <c r="C7721" s="26"/>
      <c r="D7721" s="48"/>
      <c r="E7721" s="30"/>
      <c r="F7721" s="30"/>
      <c r="G7721" s="30"/>
    </row>
    <row r="7722" spans="2:7" x14ac:dyDescent="0.35">
      <c r="B7722" s="28"/>
      <c r="C7722" s="26"/>
      <c r="D7722" s="48"/>
      <c r="E7722" s="30"/>
      <c r="F7722" s="30"/>
      <c r="G7722" s="30"/>
    </row>
    <row r="7723" spans="2:7" x14ac:dyDescent="0.35">
      <c r="B7723" s="28"/>
      <c r="C7723" s="26"/>
      <c r="D7723" s="48"/>
      <c r="E7723" s="30"/>
      <c r="F7723" s="30"/>
      <c r="G7723" s="30"/>
    </row>
    <row r="7724" spans="2:7" x14ac:dyDescent="0.35">
      <c r="B7724" s="28"/>
      <c r="C7724" s="26"/>
      <c r="D7724" s="48"/>
      <c r="E7724" s="30"/>
      <c r="F7724" s="30"/>
      <c r="G7724" s="30"/>
    </row>
    <row r="7725" spans="2:7" x14ac:dyDescent="0.35">
      <c r="B7725" s="28"/>
      <c r="C7725" s="26"/>
      <c r="D7725" s="48"/>
      <c r="E7725" s="30"/>
      <c r="F7725" s="30"/>
      <c r="G7725" s="30"/>
    </row>
    <row r="7726" spans="2:7" x14ac:dyDescent="0.35">
      <c r="B7726" s="28"/>
      <c r="C7726" s="26"/>
      <c r="D7726" s="48"/>
      <c r="E7726" s="30"/>
      <c r="F7726" s="30"/>
      <c r="G7726" s="30"/>
    </row>
    <row r="7727" spans="2:7" x14ac:dyDescent="0.35">
      <c r="B7727" s="28"/>
      <c r="C7727" s="26"/>
      <c r="D7727" s="48"/>
      <c r="E7727" s="30"/>
      <c r="F7727" s="30"/>
      <c r="G7727" s="30"/>
    </row>
    <row r="7728" spans="2:7" x14ac:dyDescent="0.35">
      <c r="B7728" s="28"/>
      <c r="C7728" s="26"/>
      <c r="D7728" s="48"/>
      <c r="E7728" s="30"/>
      <c r="F7728" s="30"/>
      <c r="G7728" s="30"/>
    </row>
    <row r="7729" spans="2:7" x14ac:dyDescent="0.35">
      <c r="B7729" s="28"/>
      <c r="C7729" s="26"/>
      <c r="D7729" s="48"/>
      <c r="E7729" s="30"/>
      <c r="F7729" s="30"/>
      <c r="G7729" s="30"/>
    </row>
    <row r="7730" spans="2:7" x14ac:dyDescent="0.35">
      <c r="B7730" s="28"/>
      <c r="C7730" s="26"/>
      <c r="D7730" s="48"/>
      <c r="E7730" s="30"/>
      <c r="F7730" s="30"/>
      <c r="G7730" s="30"/>
    </row>
    <row r="7731" spans="2:7" x14ac:dyDescent="0.35">
      <c r="B7731" s="28"/>
      <c r="C7731" s="26"/>
      <c r="D7731" s="48"/>
      <c r="E7731" s="30"/>
      <c r="F7731" s="30"/>
      <c r="G7731" s="30"/>
    </row>
    <row r="7732" spans="2:7" x14ac:dyDescent="0.35">
      <c r="B7732" s="28"/>
      <c r="C7732" s="26"/>
      <c r="D7732" s="48"/>
      <c r="E7732" s="30"/>
      <c r="F7732" s="30"/>
      <c r="G7732" s="30"/>
    </row>
    <row r="7733" spans="2:7" x14ac:dyDescent="0.35">
      <c r="B7733" s="28"/>
      <c r="C7733" s="26"/>
      <c r="D7733" s="48"/>
      <c r="E7733" s="30"/>
      <c r="F7733" s="30"/>
      <c r="G7733" s="30"/>
    </row>
    <row r="7734" spans="2:7" x14ac:dyDescent="0.35">
      <c r="B7734" s="28"/>
      <c r="C7734" s="26"/>
      <c r="D7734" s="48"/>
      <c r="E7734" s="30"/>
      <c r="F7734" s="30"/>
      <c r="G7734" s="30"/>
    </row>
    <row r="7735" spans="2:7" x14ac:dyDescent="0.35">
      <c r="B7735" s="28"/>
      <c r="C7735" s="26"/>
      <c r="D7735" s="48"/>
      <c r="E7735" s="30"/>
      <c r="F7735" s="30"/>
      <c r="G7735" s="30"/>
    </row>
    <row r="7736" spans="2:7" x14ac:dyDescent="0.35">
      <c r="B7736" s="28"/>
      <c r="C7736" s="26"/>
      <c r="D7736" s="48"/>
      <c r="E7736" s="30"/>
      <c r="F7736" s="30"/>
      <c r="G7736" s="30"/>
    </row>
    <row r="7737" spans="2:7" x14ac:dyDescent="0.35">
      <c r="B7737" s="28"/>
      <c r="C7737" s="26"/>
      <c r="D7737" s="48"/>
      <c r="E7737" s="30"/>
      <c r="F7737" s="30"/>
      <c r="G7737" s="30"/>
    </row>
    <row r="7738" spans="2:7" x14ac:dyDescent="0.35">
      <c r="B7738" s="28"/>
      <c r="C7738" s="26"/>
      <c r="D7738" s="48"/>
      <c r="E7738" s="30"/>
      <c r="F7738" s="30"/>
      <c r="G7738" s="30"/>
    </row>
    <row r="7739" spans="2:7" x14ac:dyDescent="0.35">
      <c r="B7739" s="28"/>
      <c r="C7739" s="26"/>
      <c r="D7739" s="48"/>
      <c r="E7739" s="30"/>
      <c r="F7739" s="30"/>
      <c r="G7739" s="30"/>
    </row>
    <row r="7740" spans="2:7" x14ac:dyDescent="0.35">
      <c r="B7740" s="28"/>
      <c r="C7740" s="26"/>
      <c r="D7740" s="48"/>
      <c r="E7740" s="30"/>
      <c r="F7740" s="30"/>
      <c r="G7740" s="30"/>
    </row>
    <row r="7741" spans="2:7" x14ac:dyDescent="0.35">
      <c r="B7741" s="28"/>
      <c r="C7741" s="26"/>
      <c r="D7741" s="48"/>
      <c r="E7741" s="30"/>
      <c r="F7741" s="30"/>
      <c r="G7741" s="30"/>
    </row>
    <row r="7742" spans="2:7" x14ac:dyDescent="0.35">
      <c r="B7742" s="28"/>
      <c r="C7742" s="26"/>
      <c r="D7742" s="48"/>
      <c r="E7742" s="30"/>
      <c r="F7742" s="30"/>
      <c r="G7742" s="30"/>
    </row>
    <row r="7743" spans="2:7" x14ac:dyDescent="0.35">
      <c r="B7743" s="28"/>
      <c r="C7743" s="26"/>
      <c r="D7743" s="48"/>
      <c r="E7743" s="30"/>
      <c r="F7743" s="30"/>
      <c r="G7743" s="30"/>
    </row>
    <row r="7744" spans="2:7" x14ac:dyDescent="0.35">
      <c r="B7744" s="28"/>
      <c r="C7744" s="26"/>
      <c r="D7744" s="48"/>
      <c r="E7744" s="30"/>
      <c r="F7744" s="30"/>
      <c r="G7744" s="30"/>
    </row>
    <row r="7745" spans="2:7" x14ac:dyDescent="0.35">
      <c r="B7745" s="28"/>
      <c r="C7745" s="26"/>
      <c r="D7745" s="48"/>
      <c r="E7745" s="30"/>
      <c r="F7745" s="30"/>
      <c r="G7745" s="30"/>
    </row>
    <row r="7746" spans="2:7" x14ac:dyDescent="0.35">
      <c r="B7746" s="28"/>
      <c r="C7746" s="26"/>
      <c r="D7746" s="48"/>
      <c r="E7746" s="30"/>
      <c r="F7746" s="30"/>
      <c r="G7746" s="30"/>
    </row>
    <row r="7747" spans="2:7" x14ac:dyDescent="0.35">
      <c r="B7747" s="28"/>
      <c r="C7747" s="26"/>
      <c r="D7747" s="48"/>
      <c r="E7747" s="30"/>
      <c r="F7747" s="30"/>
      <c r="G7747" s="30"/>
    </row>
    <row r="7748" spans="2:7" x14ac:dyDescent="0.35">
      <c r="B7748" s="28"/>
      <c r="C7748" s="26"/>
      <c r="D7748" s="48"/>
      <c r="E7748" s="30"/>
      <c r="F7748" s="30"/>
      <c r="G7748" s="30"/>
    </row>
    <row r="7749" spans="2:7" x14ac:dyDescent="0.35">
      <c r="B7749" s="28"/>
      <c r="C7749" s="26"/>
      <c r="D7749" s="48"/>
      <c r="E7749" s="30"/>
      <c r="F7749" s="30"/>
      <c r="G7749" s="30"/>
    </row>
    <row r="7750" spans="2:7" x14ac:dyDescent="0.35">
      <c r="B7750" s="28"/>
      <c r="C7750" s="26"/>
      <c r="D7750" s="48"/>
      <c r="E7750" s="30"/>
      <c r="F7750" s="30"/>
      <c r="G7750" s="30"/>
    </row>
    <row r="7751" spans="2:7" x14ac:dyDescent="0.35">
      <c r="B7751" s="28"/>
      <c r="C7751" s="26"/>
      <c r="D7751" s="48"/>
      <c r="E7751" s="30"/>
      <c r="F7751" s="30"/>
      <c r="G7751" s="30"/>
    </row>
    <row r="7752" spans="2:7" x14ac:dyDescent="0.35">
      <c r="B7752" s="28"/>
      <c r="C7752" s="26"/>
      <c r="D7752" s="48"/>
      <c r="E7752" s="30"/>
      <c r="F7752" s="30"/>
      <c r="G7752" s="30"/>
    </row>
    <row r="7753" spans="2:7" x14ac:dyDescent="0.35">
      <c r="B7753" s="28"/>
      <c r="C7753" s="26"/>
      <c r="D7753" s="48"/>
      <c r="E7753" s="30"/>
      <c r="F7753" s="30"/>
      <c r="G7753" s="30"/>
    </row>
    <row r="7754" spans="2:7" x14ac:dyDescent="0.35">
      <c r="B7754" s="28"/>
      <c r="C7754" s="26"/>
      <c r="D7754" s="48"/>
      <c r="E7754" s="30"/>
      <c r="F7754" s="30"/>
      <c r="G7754" s="30"/>
    </row>
    <row r="7755" spans="2:7" x14ac:dyDescent="0.35">
      <c r="B7755" s="28"/>
      <c r="C7755" s="26"/>
      <c r="D7755" s="48"/>
      <c r="E7755" s="30"/>
      <c r="F7755" s="30"/>
      <c r="G7755" s="30"/>
    </row>
    <row r="7756" spans="2:7" x14ac:dyDescent="0.35">
      <c r="B7756" s="28"/>
      <c r="C7756" s="26"/>
      <c r="D7756" s="48"/>
      <c r="E7756" s="30"/>
      <c r="F7756" s="30"/>
      <c r="G7756" s="30"/>
    </row>
    <row r="7757" spans="2:7" x14ac:dyDescent="0.35">
      <c r="B7757" s="28"/>
      <c r="C7757" s="26"/>
      <c r="D7757" s="48"/>
      <c r="E7757" s="30"/>
      <c r="F7757" s="30"/>
      <c r="G7757" s="30"/>
    </row>
    <row r="7758" spans="2:7" x14ac:dyDescent="0.35">
      <c r="B7758" s="28"/>
      <c r="C7758" s="26"/>
      <c r="D7758" s="48"/>
      <c r="E7758" s="30"/>
      <c r="F7758" s="30"/>
      <c r="G7758" s="30"/>
    </row>
    <row r="7759" spans="2:7" x14ac:dyDescent="0.35">
      <c r="B7759" s="28"/>
      <c r="C7759" s="26"/>
      <c r="D7759" s="48"/>
      <c r="E7759" s="30"/>
      <c r="F7759" s="30"/>
      <c r="G7759" s="30"/>
    </row>
    <row r="7760" spans="2:7" x14ac:dyDescent="0.35">
      <c r="B7760" s="28"/>
      <c r="C7760" s="26"/>
      <c r="D7760" s="48"/>
      <c r="E7760" s="30"/>
      <c r="F7760" s="30"/>
      <c r="G7760" s="30"/>
    </row>
    <row r="7761" spans="2:7" x14ac:dyDescent="0.35">
      <c r="B7761" s="28"/>
      <c r="C7761" s="26"/>
      <c r="D7761" s="48"/>
      <c r="E7761" s="30"/>
      <c r="F7761" s="30"/>
      <c r="G7761" s="30"/>
    </row>
    <row r="7762" spans="2:7" x14ac:dyDescent="0.35">
      <c r="B7762" s="28"/>
      <c r="C7762" s="26"/>
      <c r="D7762" s="48"/>
      <c r="E7762" s="30"/>
      <c r="F7762" s="30"/>
      <c r="G7762" s="30"/>
    </row>
    <row r="7763" spans="2:7" x14ac:dyDescent="0.35">
      <c r="B7763" s="28"/>
      <c r="C7763" s="26"/>
      <c r="D7763" s="48"/>
      <c r="E7763" s="30"/>
      <c r="F7763" s="30"/>
      <c r="G7763" s="30"/>
    </row>
    <row r="7764" spans="2:7" x14ac:dyDescent="0.35">
      <c r="B7764" s="28"/>
      <c r="C7764" s="26"/>
      <c r="D7764" s="48"/>
      <c r="E7764" s="30"/>
      <c r="F7764" s="30"/>
      <c r="G7764" s="30"/>
    </row>
    <row r="7765" spans="2:7" x14ac:dyDescent="0.35">
      <c r="B7765" s="28"/>
      <c r="C7765" s="26"/>
      <c r="D7765" s="48"/>
      <c r="E7765" s="30"/>
      <c r="F7765" s="30"/>
      <c r="G7765" s="30"/>
    </row>
    <row r="7766" spans="2:7" x14ac:dyDescent="0.35">
      <c r="B7766" s="28"/>
      <c r="C7766" s="26"/>
      <c r="D7766" s="48"/>
      <c r="E7766" s="30"/>
      <c r="F7766" s="30"/>
      <c r="G7766" s="30"/>
    </row>
    <row r="7767" spans="2:7" x14ac:dyDescent="0.35">
      <c r="B7767" s="28"/>
      <c r="C7767" s="26"/>
      <c r="D7767" s="48"/>
      <c r="E7767" s="30"/>
      <c r="F7767" s="30"/>
      <c r="G7767" s="30"/>
    </row>
    <row r="7768" spans="2:7" x14ac:dyDescent="0.35">
      <c r="B7768" s="28"/>
      <c r="C7768" s="26"/>
      <c r="D7768" s="48"/>
      <c r="E7768" s="30"/>
      <c r="F7768" s="30"/>
      <c r="G7768" s="30"/>
    </row>
    <row r="7769" spans="2:7" x14ac:dyDescent="0.35">
      <c r="B7769" s="28"/>
      <c r="C7769" s="26"/>
      <c r="D7769" s="48"/>
      <c r="E7769" s="30"/>
      <c r="F7769" s="30"/>
      <c r="G7769" s="30"/>
    </row>
    <row r="7770" spans="2:7" x14ac:dyDescent="0.35">
      <c r="B7770" s="28"/>
      <c r="C7770" s="26"/>
      <c r="D7770" s="48"/>
      <c r="E7770" s="30"/>
      <c r="F7770" s="30"/>
      <c r="G7770" s="30"/>
    </row>
    <row r="7771" spans="2:7" x14ac:dyDescent="0.35">
      <c r="B7771" s="28"/>
      <c r="C7771" s="26"/>
      <c r="D7771" s="48"/>
      <c r="E7771" s="30"/>
      <c r="F7771" s="30"/>
      <c r="G7771" s="30"/>
    </row>
    <row r="7772" spans="2:7" x14ac:dyDescent="0.35">
      <c r="B7772" s="28"/>
      <c r="C7772" s="26"/>
      <c r="D7772" s="48"/>
      <c r="E7772" s="30"/>
      <c r="F7772" s="30"/>
      <c r="G7772" s="30"/>
    </row>
    <row r="7773" spans="2:7" x14ac:dyDescent="0.35">
      <c r="B7773" s="28"/>
      <c r="C7773" s="26"/>
      <c r="D7773" s="48"/>
      <c r="E7773" s="30"/>
      <c r="F7773" s="30"/>
      <c r="G7773" s="30"/>
    </row>
    <row r="7774" spans="2:7" x14ac:dyDescent="0.35">
      <c r="B7774" s="28"/>
      <c r="C7774" s="26"/>
      <c r="D7774" s="48"/>
      <c r="E7774" s="30"/>
      <c r="F7774" s="30"/>
      <c r="G7774" s="30"/>
    </row>
    <row r="7775" spans="2:7" x14ac:dyDescent="0.35">
      <c r="B7775" s="28"/>
      <c r="C7775" s="26"/>
      <c r="D7775" s="48"/>
      <c r="E7775" s="30"/>
      <c r="F7775" s="30"/>
      <c r="G7775" s="30"/>
    </row>
    <row r="7776" spans="2:7" x14ac:dyDescent="0.35">
      <c r="B7776" s="28"/>
      <c r="C7776" s="26"/>
      <c r="D7776" s="48"/>
      <c r="E7776" s="30"/>
      <c r="F7776" s="30"/>
      <c r="G7776" s="30"/>
    </row>
    <row r="7777" spans="2:7" x14ac:dyDescent="0.35">
      <c r="B7777" s="28"/>
      <c r="C7777" s="26"/>
      <c r="D7777" s="48"/>
      <c r="E7777" s="30"/>
      <c r="F7777" s="30"/>
      <c r="G7777" s="30"/>
    </row>
    <row r="7778" spans="2:7" x14ac:dyDescent="0.35">
      <c r="B7778" s="28"/>
      <c r="C7778" s="26"/>
      <c r="D7778" s="48"/>
      <c r="E7778" s="30"/>
      <c r="F7778" s="30"/>
      <c r="G7778" s="30"/>
    </row>
    <row r="7779" spans="2:7" x14ac:dyDescent="0.35">
      <c r="B7779" s="28"/>
      <c r="C7779" s="26"/>
      <c r="D7779" s="48"/>
      <c r="E7779" s="30"/>
      <c r="F7779" s="30"/>
      <c r="G7779" s="30"/>
    </row>
    <row r="7780" spans="2:7" x14ac:dyDescent="0.35">
      <c r="B7780" s="28"/>
      <c r="C7780" s="26"/>
      <c r="D7780" s="48"/>
      <c r="E7780" s="30"/>
      <c r="F7780" s="30"/>
      <c r="G7780" s="30"/>
    </row>
    <row r="7781" spans="2:7" x14ac:dyDescent="0.35">
      <c r="B7781" s="28"/>
      <c r="C7781" s="26"/>
      <c r="D7781" s="48"/>
      <c r="E7781" s="30"/>
      <c r="F7781" s="30"/>
      <c r="G7781" s="30"/>
    </row>
    <row r="7782" spans="2:7" x14ac:dyDescent="0.35">
      <c r="B7782" s="28"/>
      <c r="C7782" s="26"/>
      <c r="D7782" s="48"/>
      <c r="E7782" s="30"/>
      <c r="F7782" s="30"/>
      <c r="G7782" s="30"/>
    </row>
    <row r="7783" spans="2:7" x14ac:dyDescent="0.35">
      <c r="B7783" s="28"/>
      <c r="C7783" s="26"/>
      <c r="D7783" s="48"/>
      <c r="E7783" s="30"/>
      <c r="F7783" s="30"/>
      <c r="G7783" s="30"/>
    </row>
    <row r="7784" spans="2:7" x14ac:dyDescent="0.35">
      <c r="B7784" s="28"/>
      <c r="C7784" s="26"/>
      <c r="D7784" s="48"/>
      <c r="E7784" s="30"/>
      <c r="F7784" s="30"/>
      <c r="G7784" s="30"/>
    </row>
    <row r="7785" spans="2:7" x14ac:dyDescent="0.35">
      <c r="B7785" s="28"/>
      <c r="C7785" s="26"/>
      <c r="D7785" s="48"/>
      <c r="E7785" s="30"/>
      <c r="F7785" s="30"/>
      <c r="G7785" s="30"/>
    </row>
    <row r="7786" spans="2:7" x14ac:dyDescent="0.35">
      <c r="B7786" s="28"/>
      <c r="C7786" s="26"/>
      <c r="D7786" s="48"/>
      <c r="E7786" s="30"/>
      <c r="F7786" s="30"/>
      <c r="G7786" s="30"/>
    </row>
    <row r="7787" spans="2:7" x14ac:dyDescent="0.35">
      <c r="B7787" s="28"/>
      <c r="C7787" s="26"/>
      <c r="D7787" s="48"/>
      <c r="E7787" s="30"/>
      <c r="F7787" s="30"/>
      <c r="G7787" s="30"/>
    </row>
    <row r="7788" spans="2:7" x14ac:dyDescent="0.35">
      <c r="B7788" s="28"/>
      <c r="C7788" s="26"/>
      <c r="D7788" s="48"/>
      <c r="E7788" s="30"/>
      <c r="F7788" s="30"/>
      <c r="G7788" s="30"/>
    </row>
    <row r="7789" spans="2:7" x14ac:dyDescent="0.35">
      <c r="B7789" s="28"/>
      <c r="C7789" s="26"/>
      <c r="D7789" s="48"/>
      <c r="E7789" s="30"/>
      <c r="F7789" s="30"/>
      <c r="G7789" s="30"/>
    </row>
    <row r="7790" spans="2:7" x14ac:dyDescent="0.35">
      <c r="B7790" s="28"/>
      <c r="C7790" s="26"/>
      <c r="D7790" s="48"/>
      <c r="E7790" s="30"/>
      <c r="F7790" s="30"/>
      <c r="G7790" s="30"/>
    </row>
    <row r="7791" spans="2:7" x14ac:dyDescent="0.35">
      <c r="B7791" s="28"/>
      <c r="C7791" s="26"/>
      <c r="D7791" s="48"/>
      <c r="E7791" s="30"/>
      <c r="F7791" s="30"/>
      <c r="G7791" s="30"/>
    </row>
    <row r="7792" spans="2:7" x14ac:dyDescent="0.35">
      <c r="B7792" s="28"/>
      <c r="C7792" s="26"/>
      <c r="D7792" s="48"/>
      <c r="E7792" s="30"/>
      <c r="F7792" s="30"/>
      <c r="G7792" s="30"/>
    </row>
    <row r="7793" spans="2:7" x14ac:dyDescent="0.35">
      <c r="B7793" s="28"/>
      <c r="C7793" s="26"/>
      <c r="D7793" s="48"/>
      <c r="E7793" s="30"/>
      <c r="F7793" s="30"/>
      <c r="G7793" s="30"/>
    </row>
    <row r="7794" spans="2:7" x14ac:dyDescent="0.35">
      <c r="B7794" s="28"/>
      <c r="C7794" s="26"/>
      <c r="D7794" s="48"/>
      <c r="E7794" s="30"/>
      <c r="F7794" s="30"/>
      <c r="G7794" s="30"/>
    </row>
    <row r="7795" spans="2:7" x14ac:dyDescent="0.35">
      <c r="B7795" s="28"/>
      <c r="C7795" s="26"/>
      <c r="D7795" s="48"/>
      <c r="E7795" s="30"/>
      <c r="F7795" s="30"/>
      <c r="G7795" s="30"/>
    </row>
    <row r="7796" spans="2:7" x14ac:dyDescent="0.35">
      <c r="B7796" s="28"/>
      <c r="C7796" s="26"/>
      <c r="D7796" s="48"/>
      <c r="E7796" s="30"/>
      <c r="F7796" s="30"/>
      <c r="G7796" s="30"/>
    </row>
    <row r="7797" spans="2:7" x14ac:dyDescent="0.35">
      <c r="B7797" s="28"/>
      <c r="C7797" s="26"/>
      <c r="D7797" s="48"/>
      <c r="E7797" s="30"/>
      <c r="F7797" s="30"/>
      <c r="G7797" s="30"/>
    </row>
    <row r="7798" spans="2:7" x14ac:dyDescent="0.35">
      <c r="B7798" s="28"/>
      <c r="C7798" s="26"/>
      <c r="D7798" s="48"/>
      <c r="E7798" s="30"/>
      <c r="F7798" s="30"/>
      <c r="G7798" s="30"/>
    </row>
    <row r="7799" spans="2:7" x14ac:dyDescent="0.35">
      <c r="B7799" s="28"/>
      <c r="C7799" s="26"/>
      <c r="D7799" s="48"/>
      <c r="E7799" s="30"/>
      <c r="F7799" s="30"/>
      <c r="G7799" s="30"/>
    </row>
    <row r="7800" spans="2:7" x14ac:dyDescent="0.35">
      <c r="B7800" s="28"/>
      <c r="C7800" s="26"/>
      <c r="D7800" s="48"/>
      <c r="E7800" s="30"/>
      <c r="F7800" s="30"/>
      <c r="G7800" s="30"/>
    </row>
    <row r="7801" spans="2:7" x14ac:dyDescent="0.35">
      <c r="B7801" s="28"/>
      <c r="C7801" s="26"/>
      <c r="D7801" s="48"/>
      <c r="E7801" s="30"/>
      <c r="F7801" s="30"/>
      <c r="G7801" s="30"/>
    </row>
    <row r="7802" spans="2:7" x14ac:dyDescent="0.35">
      <c r="B7802" s="28"/>
      <c r="C7802" s="26"/>
      <c r="D7802" s="48"/>
      <c r="E7802" s="30"/>
      <c r="F7802" s="30"/>
      <c r="G7802" s="30"/>
    </row>
    <row r="7803" spans="2:7" x14ac:dyDescent="0.35">
      <c r="B7803" s="28"/>
      <c r="C7803" s="26"/>
      <c r="D7803" s="48"/>
      <c r="E7803" s="30"/>
      <c r="F7803" s="30"/>
      <c r="G7803" s="30"/>
    </row>
    <row r="7804" spans="2:7" x14ac:dyDescent="0.35">
      <c r="B7804" s="28"/>
      <c r="C7804" s="26"/>
      <c r="D7804" s="48"/>
      <c r="E7804" s="30"/>
      <c r="F7804" s="30"/>
      <c r="G7804" s="30"/>
    </row>
    <row r="7805" spans="2:7" x14ac:dyDescent="0.35">
      <c r="B7805" s="28"/>
      <c r="C7805" s="26"/>
      <c r="D7805" s="48"/>
      <c r="E7805" s="30"/>
      <c r="F7805" s="30"/>
      <c r="G7805" s="30"/>
    </row>
    <row r="7806" spans="2:7" x14ac:dyDescent="0.35">
      <c r="B7806" s="28"/>
      <c r="C7806" s="26"/>
      <c r="D7806" s="48"/>
      <c r="E7806" s="30"/>
      <c r="F7806" s="30"/>
      <c r="G7806" s="30"/>
    </row>
    <row r="7807" spans="2:7" x14ac:dyDescent="0.35">
      <c r="B7807" s="28"/>
      <c r="C7807" s="26"/>
      <c r="D7807" s="48"/>
      <c r="E7807" s="30"/>
      <c r="F7807" s="30"/>
      <c r="G7807" s="30"/>
    </row>
    <row r="7808" spans="2:7" x14ac:dyDescent="0.35">
      <c r="B7808" s="28"/>
      <c r="C7808" s="26"/>
      <c r="D7808" s="48"/>
      <c r="E7808" s="30"/>
      <c r="F7808" s="30"/>
      <c r="G7808" s="30"/>
    </row>
    <row r="7809" spans="2:7" x14ac:dyDescent="0.35">
      <c r="B7809" s="28"/>
      <c r="C7809" s="26"/>
      <c r="D7809" s="48"/>
      <c r="E7809" s="30"/>
      <c r="F7809" s="30"/>
      <c r="G7809" s="30"/>
    </row>
    <row r="7810" spans="2:7" x14ac:dyDescent="0.35">
      <c r="B7810" s="28"/>
      <c r="C7810" s="26"/>
      <c r="D7810" s="48"/>
      <c r="E7810" s="30"/>
      <c r="F7810" s="30"/>
      <c r="G7810" s="30"/>
    </row>
    <row r="7811" spans="2:7" x14ac:dyDescent="0.35">
      <c r="B7811" s="28"/>
      <c r="C7811" s="26"/>
      <c r="D7811" s="48"/>
      <c r="E7811" s="30"/>
      <c r="F7811" s="30"/>
      <c r="G7811" s="30"/>
    </row>
    <row r="7812" spans="2:7" x14ac:dyDescent="0.35">
      <c r="B7812" s="28"/>
      <c r="C7812" s="26"/>
      <c r="D7812" s="48"/>
      <c r="E7812" s="30"/>
      <c r="F7812" s="30"/>
      <c r="G7812" s="30"/>
    </row>
    <row r="7813" spans="2:7" x14ac:dyDescent="0.35">
      <c r="B7813" s="28"/>
      <c r="C7813" s="26"/>
      <c r="D7813" s="48"/>
      <c r="E7813" s="30"/>
      <c r="F7813" s="30"/>
      <c r="G7813" s="30"/>
    </row>
    <row r="7814" spans="2:7" x14ac:dyDescent="0.35">
      <c r="B7814" s="28"/>
      <c r="C7814" s="26"/>
      <c r="D7814" s="48"/>
      <c r="E7814" s="30"/>
      <c r="F7814" s="30"/>
      <c r="G7814" s="30"/>
    </row>
    <row r="7815" spans="2:7" x14ac:dyDescent="0.35">
      <c r="B7815" s="28"/>
      <c r="C7815" s="26"/>
      <c r="D7815" s="48"/>
      <c r="E7815" s="30"/>
      <c r="F7815" s="30"/>
      <c r="G7815" s="30"/>
    </row>
    <row r="7816" spans="2:7" x14ac:dyDescent="0.35">
      <c r="B7816" s="28"/>
      <c r="C7816" s="26"/>
      <c r="D7816" s="48"/>
      <c r="E7816" s="30"/>
      <c r="F7816" s="30"/>
      <c r="G7816" s="30"/>
    </row>
    <row r="7817" spans="2:7" x14ac:dyDescent="0.35">
      <c r="B7817" s="28"/>
      <c r="C7817" s="26"/>
      <c r="D7817" s="48"/>
      <c r="E7817" s="30"/>
      <c r="F7817" s="30"/>
      <c r="G7817" s="30"/>
    </row>
    <row r="7818" spans="2:7" x14ac:dyDescent="0.35">
      <c r="B7818" s="28"/>
      <c r="C7818" s="26"/>
      <c r="D7818" s="48"/>
      <c r="E7818" s="30"/>
      <c r="F7818" s="30"/>
      <c r="G7818" s="30"/>
    </row>
    <row r="7819" spans="2:7" x14ac:dyDescent="0.35">
      <c r="B7819" s="28"/>
      <c r="C7819" s="26"/>
      <c r="D7819" s="48"/>
      <c r="E7819" s="30"/>
      <c r="F7819" s="30"/>
      <c r="G7819" s="30"/>
    </row>
    <row r="7820" spans="2:7" x14ac:dyDescent="0.35">
      <c r="B7820" s="28"/>
      <c r="C7820" s="26"/>
      <c r="D7820" s="48"/>
      <c r="E7820" s="30"/>
      <c r="F7820" s="30"/>
      <c r="G7820" s="30"/>
    </row>
    <row r="7821" spans="2:7" x14ac:dyDescent="0.35">
      <c r="B7821" s="28"/>
      <c r="C7821" s="26"/>
      <c r="D7821" s="48"/>
      <c r="E7821" s="30"/>
      <c r="F7821" s="30"/>
      <c r="G7821" s="30"/>
    </row>
    <row r="7822" spans="2:7" x14ac:dyDescent="0.35">
      <c r="B7822" s="28"/>
      <c r="C7822" s="26"/>
      <c r="D7822" s="48"/>
      <c r="E7822" s="30"/>
      <c r="F7822" s="30"/>
      <c r="G7822" s="30"/>
    </row>
    <row r="7823" spans="2:7" x14ac:dyDescent="0.35">
      <c r="B7823" s="28"/>
      <c r="C7823" s="26"/>
      <c r="D7823" s="48"/>
      <c r="E7823" s="30"/>
      <c r="F7823" s="30"/>
      <c r="G7823" s="30"/>
    </row>
    <row r="7824" spans="2:7" x14ac:dyDescent="0.35">
      <c r="B7824" s="28"/>
      <c r="C7824" s="26"/>
      <c r="D7824" s="48"/>
      <c r="E7824" s="30"/>
      <c r="F7824" s="30"/>
      <c r="G7824" s="30"/>
    </row>
    <row r="7825" spans="2:7" x14ac:dyDescent="0.35">
      <c r="B7825" s="28"/>
      <c r="C7825" s="26"/>
      <c r="D7825" s="48"/>
      <c r="E7825" s="30"/>
      <c r="F7825" s="30"/>
      <c r="G7825" s="30"/>
    </row>
    <row r="7826" spans="2:7" x14ac:dyDescent="0.35">
      <c r="B7826" s="28"/>
      <c r="C7826" s="26"/>
      <c r="D7826" s="48"/>
      <c r="E7826" s="30"/>
      <c r="F7826" s="30"/>
      <c r="G7826" s="30"/>
    </row>
    <row r="7827" spans="2:7" x14ac:dyDescent="0.35">
      <c r="B7827" s="28"/>
      <c r="C7827" s="26"/>
      <c r="D7827" s="48"/>
      <c r="E7827" s="30"/>
      <c r="F7827" s="30"/>
      <c r="G7827" s="30"/>
    </row>
    <row r="7828" spans="2:7" x14ac:dyDescent="0.35">
      <c r="B7828" s="28"/>
      <c r="C7828" s="26"/>
      <c r="D7828" s="48"/>
      <c r="E7828" s="30"/>
      <c r="F7828" s="30"/>
      <c r="G7828" s="30"/>
    </row>
    <row r="7829" spans="2:7" x14ac:dyDescent="0.35">
      <c r="B7829" s="28"/>
      <c r="C7829" s="26"/>
      <c r="D7829" s="48"/>
      <c r="E7829" s="30"/>
      <c r="F7829" s="30"/>
      <c r="G7829" s="30"/>
    </row>
    <row r="7830" spans="2:7" x14ac:dyDescent="0.35">
      <c r="B7830" s="28"/>
      <c r="C7830" s="26"/>
      <c r="D7830" s="48"/>
      <c r="E7830" s="30"/>
      <c r="F7830" s="30"/>
      <c r="G7830" s="30"/>
    </row>
    <row r="7831" spans="2:7" x14ac:dyDescent="0.35">
      <c r="B7831" s="28"/>
      <c r="C7831" s="26"/>
      <c r="D7831" s="48"/>
      <c r="E7831" s="30"/>
      <c r="F7831" s="30"/>
      <c r="G7831" s="30"/>
    </row>
    <row r="7832" spans="2:7" x14ac:dyDescent="0.35">
      <c r="B7832" s="28"/>
      <c r="C7832" s="26"/>
      <c r="D7832" s="48"/>
      <c r="E7832" s="30"/>
      <c r="F7832" s="30"/>
      <c r="G7832" s="30"/>
    </row>
    <row r="7833" spans="2:7" x14ac:dyDescent="0.35">
      <c r="B7833" s="28"/>
      <c r="C7833" s="26"/>
      <c r="D7833" s="48"/>
      <c r="E7833" s="30"/>
      <c r="F7833" s="30"/>
      <c r="G7833" s="30"/>
    </row>
    <row r="7834" spans="2:7" x14ac:dyDescent="0.35">
      <c r="B7834" s="28"/>
      <c r="C7834" s="26"/>
      <c r="D7834" s="48"/>
      <c r="E7834" s="30"/>
      <c r="F7834" s="30"/>
      <c r="G7834" s="30"/>
    </row>
    <row r="7835" spans="2:7" x14ac:dyDescent="0.35">
      <c r="B7835" s="28"/>
      <c r="C7835" s="26"/>
      <c r="D7835" s="48"/>
      <c r="E7835" s="30"/>
      <c r="F7835" s="30"/>
      <c r="G7835" s="30"/>
    </row>
    <row r="7836" spans="2:7" x14ac:dyDescent="0.35">
      <c r="B7836" s="28"/>
      <c r="C7836" s="26"/>
      <c r="D7836" s="48"/>
      <c r="E7836" s="30"/>
      <c r="F7836" s="30"/>
      <c r="G7836" s="30"/>
    </row>
    <row r="7837" spans="2:7" x14ac:dyDescent="0.35">
      <c r="B7837" s="28"/>
      <c r="C7837" s="26"/>
      <c r="D7837" s="48"/>
      <c r="E7837" s="30"/>
      <c r="F7837" s="30"/>
      <c r="G7837" s="30"/>
    </row>
    <row r="7838" spans="2:7" x14ac:dyDescent="0.35">
      <c r="B7838" s="28"/>
      <c r="C7838" s="26"/>
      <c r="D7838" s="48"/>
      <c r="E7838" s="30"/>
      <c r="F7838" s="30"/>
      <c r="G7838" s="30"/>
    </row>
    <row r="7839" spans="2:7" x14ac:dyDescent="0.35">
      <c r="B7839" s="28"/>
      <c r="C7839" s="26"/>
      <c r="D7839" s="48"/>
      <c r="E7839" s="30"/>
      <c r="F7839" s="30"/>
      <c r="G7839" s="30"/>
    </row>
    <row r="7840" spans="2:7" x14ac:dyDescent="0.35">
      <c r="B7840" s="28"/>
      <c r="C7840" s="26"/>
      <c r="D7840" s="48"/>
      <c r="E7840" s="30"/>
      <c r="F7840" s="30"/>
      <c r="G7840" s="30"/>
    </row>
    <row r="7841" spans="2:7" x14ac:dyDescent="0.35">
      <c r="B7841" s="28"/>
      <c r="C7841" s="26"/>
      <c r="D7841" s="48"/>
      <c r="E7841" s="30"/>
      <c r="F7841" s="30"/>
      <c r="G7841" s="30"/>
    </row>
    <row r="7842" spans="2:7" x14ac:dyDescent="0.35">
      <c r="B7842" s="28"/>
      <c r="C7842" s="26"/>
      <c r="D7842" s="48"/>
      <c r="E7842" s="30"/>
      <c r="F7842" s="30"/>
      <c r="G7842" s="30"/>
    </row>
    <row r="7843" spans="2:7" x14ac:dyDescent="0.35">
      <c r="B7843" s="28"/>
      <c r="C7843" s="26"/>
      <c r="D7843" s="48"/>
      <c r="E7843" s="30"/>
      <c r="F7843" s="30"/>
      <c r="G7843" s="30"/>
    </row>
    <row r="7844" spans="2:7" x14ac:dyDescent="0.35">
      <c r="B7844" s="28"/>
      <c r="C7844" s="26"/>
      <c r="D7844" s="48"/>
      <c r="E7844" s="30"/>
      <c r="F7844" s="30"/>
      <c r="G7844" s="30"/>
    </row>
    <row r="7845" spans="2:7" x14ac:dyDescent="0.35">
      <c r="B7845" s="28"/>
      <c r="C7845" s="26"/>
      <c r="D7845" s="48"/>
      <c r="E7845" s="30"/>
      <c r="F7845" s="30"/>
      <c r="G7845" s="30"/>
    </row>
    <row r="7846" spans="2:7" x14ac:dyDescent="0.35">
      <c r="B7846" s="28"/>
      <c r="C7846" s="26"/>
      <c r="D7846" s="48"/>
      <c r="E7846" s="30"/>
      <c r="F7846" s="30"/>
      <c r="G7846" s="30"/>
    </row>
    <row r="7847" spans="2:7" x14ac:dyDescent="0.35">
      <c r="B7847" s="28"/>
      <c r="C7847" s="26"/>
      <c r="D7847" s="48"/>
      <c r="E7847" s="30"/>
      <c r="F7847" s="30"/>
      <c r="G7847" s="30"/>
    </row>
    <row r="7848" spans="2:7" x14ac:dyDescent="0.35">
      <c r="B7848" s="28"/>
      <c r="C7848" s="26"/>
      <c r="D7848" s="48"/>
      <c r="E7848" s="30"/>
      <c r="F7848" s="30"/>
      <c r="G7848" s="30"/>
    </row>
    <row r="7849" spans="2:7" x14ac:dyDescent="0.35">
      <c r="B7849" s="28"/>
      <c r="C7849" s="26"/>
      <c r="D7849" s="48"/>
      <c r="E7849" s="30"/>
      <c r="F7849" s="30"/>
      <c r="G7849" s="30"/>
    </row>
    <row r="7850" spans="2:7" x14ac:dyDescent="0.35">
      <c r="B7850" s="28"/>
      <c r="C7850" s="26"/>
      <c r="D7850" s="48"/>
      <c r="E7850" s="30"/>
      <c r="F7850" s="30"/>
      <c r="G7850" s="30"/>
    </row>
    <row r="7851" spans="2:7" x14ac:dyDescent="0.35">
      <c r="B7851" s="28"/>
      <c r="C7851" s="26"/>
      <c r="D7851" s="48"/>
      <c r="E7851" s="30"/>
      <c r="F7851" s="30"/>
      <c r="G7851" s="30"/>
    </row>
    <row r="7852" spans="2:7" x14ac:dyDescent="0.35">
      <c r="B7852" s="28"/>
      <c r="C7852" s="26"/>
      <c r="D7852" s="48"/>
      <c r="E7852" s="30"/>
      <c r="F7852" s="30"/>
      <c r="G7852" s="30"/>
    </row>
    <row r="7853" spans="2:7" x14ac:dyDescent="0.35">
      <c r="B7853" s="28"/>
      <c r="C7853" s="26"/>
      <c r="D7853" s="48"/>
      <c r="E7853" s="30"/>
      <c r="F7853" s="30"/>
      <c r="G7853" s="30"/>
    </row>
    <row r="7854" spans="2:7" x14ac:dyDescent="0.35">
      <c r="B7854" s="28"/>
      <c r="C7854" s="26"/>
      <c r="D7854" s="48"/>
      <c r="E7854" s="30"/>
      <c r="F7854" s="30"/>
      <c r="G7854" s="30"/>
    </row>
    <row r="7855" spans="2:7" x14ac:dyDescent="0.35">
      <c r="B7855" s="28"/>
      <c r="C7855" s="26"/>
      <c r="D7855" s="48"/>
      <c r="E7855" s="30"/>
      <c r="F7855" s="30"/>
      <c r="G7855" s="30"/>
    </row>
    <row r="7856" spans="2:7" x14ac:dyDescent="0.35">
      <c r="B7856" s="28"/>
      <c r="C7856" s="26"/>
      <c r="D7856" s="48"/>
      <c r="E7856" s="30"/>
      <c r="F7856" s="30"/>
      <c r="G7856" s="30"/>
    </row>
    <row r="7857" spans="2:7" x14ac:dyDescent="0.35">
      <c r="B7857" s="28"/>
      <c r="C7857" s="26"/>
      <c r="D7857" s="48"/>
      <c r="E7857" s="30"/>
      <c r="F7857" s="30"/>
      <c r="G7857" s="30"/>
    </row>
    <row r="7858" spans="2:7" x14ac:dyDescent="0.35">
      <c r="B7858" s="28"/>
      <c r="C7858" s="26"/>
      <c r="D7858" s="48"/>
      <c r="E7858" s="30"/>
      <c r="F7858" s="30"/>
      <c r="G7858" s="30"/>
    </row>
    <row r="7859" spans="2:7" x14ac:dyDescent="0.35">
      <c r="B7859" s="28"/>
      <c r="C7859" s="26"/>
      <c r="D7859" s="48"/>
      <c r="E7859" s="30"/>
      <c r="F7859" s="30"/>
      <c r="G7859" s="30"/>
    </row>
    <row r="7860" spans="2:7" x14ac:dyDescent="0.35">
      <c r="B7860" s="28"/>
      <c r="C7860" s="26"/>
      <c r="D7860" s="48"/>
      <c r="E7860" s="30"/>
      <c r="F7860" s="30"/>
      <c r="G7860" s="30"/>
    </row>
    <row r="7861" spans="2:7" x14ac:dyDescent="0.35">
      <c r="B7861" s="28"/>
      <c r="C7861" s="26"/>
      <c r="D7861" s="48"/>
      <c r="E7861" s="30"/>
      <c r="F7861" s="30"/>
      <c r="G7861" s="30"/>
    </row>
    <row r="7862" spans="2:7" x14ac:dyDescent="0.35">
      <c r="B7862" s="28"/>
      <c r="C7862" s="26"/>
      <c r="D7862" s="48"/>
      <c r="E7862" s="30"/>
      <c r="F7862" s="30"/>
      <c r="G7862" s="30"/>
    </row>
    <row r="7863" spans="2:7" x14ac:dyDescent="0.35">
      <c r="B7863" s="28"/>
      <c r="C7863" s="26"/>
      <c r="D7863" s="48"/>
      <c r="E7863" s="30"/>
      <c r="F7863" s="30"/>
      <c r="G7863" s="30"/>
    </row>
    <row r="7864" spans="2:7" x14ac:dyDescent="0.35">
      <c r="B7864" s="28"/>
      <c r="C7864" s="26"/>
      <c r="D7864" s="48"/>
      <c r="E7864" s="30"/>
      <c r="F7864" s="30"/>
      <c r="G7864" s="30"/>
    </row>
    <row r="7865" spans="2:7" x14ac:dyDescent="0.35">
      <c r="B7865" s="28"/>
      <c r="C7865" s="26"/>
      <c r="D7865" s="48"/>
      <c r="E7865" s="30"/>
      <c r="F7865" s="30"/>
      <c r="G7865" s="30"/>
    </row>
    <row r="7866" spans="2:7" x14ac:dyDescent="0.35">
      <c r="B7866" s="28"/>
      <c r="C7866" s="26"/>
      <c r="D7866" s="48"/>
      <c r="E7866" s="30"/>
      <c r="F7866" s="30"/>
      <c r="G7866" s="30"/>
    </row>
    <row r="7867" spans="2:7" x14ac:dyDescent="0.35">
      <c r="B7867" s="28"/>
      <c r="C7867" s="26"/>
      <c r="D7867" s="48"/>
      <c r="E7867" s="30"/>
      <c r="F7867" s="30"/>
      <c r="G7867" s="30"/>
    </row>
    <row r="7868" spans="2:7" x14ac:dyDescent="0.35">
      <c r="B7868" s="28"/>
      <c r="C7868" s="26"/>
      <c r="D7868" s="48"/>
      <c r="E7868" s="30"/>
      <c r="F7868" s="30"/>
      <c r="G7868" s="30"/>
    </row>
    <row r="7869" spans="2:7" x14ac:dyDescent="0.35">
      <c r="B7869" s="28"/>
      <c r="C7869" s="26"/>
      <c r="D7869" s="48"/>
      <c r="E7869" s="30"/>
      <c r="F7869" s="30"/>
      <c r="G7869" s="30"/>
    </row>
    <row r="7870" spans="2:7" x14ac:dyDescent="0.35">
      <c r="B7870" s="28"/>
      <c r="C7870" s="26"/>
      <c r="D7870" s="48"/>
      <c r="E7870" s="30"/>
      <c r="F7870" s="30"/>
      <c r="G7870" s="30"/>
    </row>
    <row r="7871" spans="2:7" x14ac:dyDescent="0.35">
      <c r="B7871" s="28"/>
      <c r="C7871" s="26"/>
      <c r="D7871" s="48"/>
      <c r="E7871" s="30"/>
      <c r="F7871" s="30"/>
      <c r="G7871" s="30"/>
    </row>
    <row r="7872" spans="2:7" x14ac:dyDescent="0.35">
      <c r="B7872" s="28"/>
      <c r="C7872" s="26"/>
      <c r="D7872" s="48"/>
      <c r="E7872" s="30"/>
      <c r="F7872" s="30"/>
      <c r="G7872" s="30"/>
    </row>
    <row r="7873" spans="2:7" x14ac:dyDescent="0.35">
      <c r="B7873" s="28"/>
      <c r="C7873" s="26"/>
      <c r="D7873" s="48"/>
      <c r="E7873" s="30"/>
      <c r="F7873" s="30"/>
      <c r="G7873" s="30"/>
    </row>
    <row r="7874" spans="2:7" x14ac:dyDescent="0.35">
      <c r="B7874" s="28"/>
      <c r="C7874" s="26"/>
      <c r="D7874" s="48"/>
      <c r="E7874" s="30"/>
      <c r="F7874" s="30"/>
      <c r="G7874" s="30"/>
    </row>
    <row r="7875" spans="2:7" x14ac:dyDescent="0.35">
      <c r="B7875" s="28"/>
      <c r="C7875" s="26"/>
      <c r="D7875" s="48"/>
      <c r="E7875" s="30"/>
      <c r="F7875" s="30"/>
      <c r="G7875" s="30"/>
    </row>
    <row r="7876" spans="2:7" x14ac:dyDescent="0.35">
      <c r="B7876" s="28"/>
      <c r="C7876" s="26"/>
      <c r="D7876" s="48"/>
      <c r="E7876" s="30"/>
      <c r="F7876" s="30"/>
      <c r="G7876" s="30"/>
    </row>
    <row r="7877" spans="2:7" x14ac:dyDescent="0.35">
      <c r="B7877" s="28"/>
      <c r="C7877" s="26"/>
      <c r="D7877" s="48"/>
      <c r="E7877" s="30"/>
      <c r="F7877" s="30"/>
      <c r="G7877" s="30"/>
    </row>
    <row r="7878" spans="2:7" x14ac:dyDescent="0.35">
      <c r="B7878" s="28"/>
      <c r="C7878" s="26"/>
      <c r="D7878" s="48"/>
      <c r="E7878" s="30"/>
      <c r="F7878" s="30"/>
      <c r="G7878" s="30"/>
    </row>
    <row r="7879" spans="2:7" x14ac:dyDescent="0.35">
      <c r="B7879" s="28"/>
      <c r="C7879" s="26"/>
      <c r="D7879" s="48"/>
      <c r="E7879" s="30"/>
      <c r="F7879" s="30"/>
      <c r="G7879" s="30"/>
    </row>
    <row r="7880" spans="2:7" x14ac:dyDescent="0.35">
      <c r="B7880" s="28"/>
      <c r="C7880" s="26"/>
      <c r="D7880" s="48"/>
      <c r="E7880" s="30"/>
      <c r="F7880" s="30"/>
      <c r="G7880" s="30"/>
    </row>
    <row r="7881" spans="2:7" x14ac:dyDescent="0.35">
      <c r="B7881" s="28"/>
      <c r="C7881" s="26"/>
      <c r="D7881" s="48"/>
      <c r="E7881" s="30"/>
      <c r="F7881" s="30"/>
      <c r="G7881" s="30"/>
    </row>
    <row r="7882" spans="2:7" x14ac:dyDescent="0.35">
      <c r="B7882" s="28"/>
      <c r="C7882" s="26"/>
      <c r="D7882" s="48"/>
      <c r="E7882" s="30"/>
      <c r="F7882" s="30"/>
      <c r="G7882" s="30"/>
    </row>
    <row r="7883" spans="2:7" x14ac:dyDescent="0.35">
      <c r="B7883" s="28"/>
      <c r="C7883" s="26"/>
      <c r="D7883" s="48"/>
      <c r="E7883" s="30"/>
      <c r="F7883" s="30"/>
      <c r="G7883" s="30"/>
    </row>
    <row r="7884" spans="2:7" x14ac:dyDescent="0.35">
      <c r="B7884" s="28"/>
      <c r="C7884" s="26"/>
      <c r="D7884" s="48"/>
      <c r="E7884" s="30"/>
      <c r="F7884" s="30"/>
      <c r="G7884" s="30"/>
    </row>
    <row r="7885" spans="2:7" x14ac:dyDescent="0.35">
      <c r="B7885" s="28"/>
      <c r="C7885" s="26"/>
      <c r="D7885" s="48"/>
      <c r="E7885" s="30"/>
      <c r="F7885" s="30"/>
      <c r="G7885" s="30"/>
    </row>
    <row r="7886" spans="2:7" x14ac:dyDescent="0.35">
      <c r="B7886" s="28"/>
      <c r="C7886" s="26"/>
      <c r="D7886" s="48"/>
      <c r="E7886" s="30"/>
      <c r="F7886" s="30"/>
      <c r="G7886" s="30"/>
    </row>
    <row r="7887" spans="2:7" x14ac:dyDescent="0.35">
      <c r="B7887" s="28"/>
      <c r="C7887" s="26"/>
      <c r="D7887" s="48"/>
      <c r="E7887" s="30"/>
      <c r="F7887" s="30"/>
      <c r="G7887" s="30"/>
    </row>
    <row r="7888" spans="2:7" x14ac:dyDescent="0.35">
      <c r="B7888" s="28"/>
      <c r="C7888" s="26"/>
      <c r="D7888" s="48"/>
      <c r="E7888" s="30"/>
      <c r="F7888" s="30"/>
      <c r="G7888" s="30"/>
    </row>
    <row r="7889" spans="2:7" x14ac:dyDescent="0.35">
      <c r="B7889" s="28"/>
      <c r="C7889" s="26"/>
      <c r="D7889" s="48"/>
      <c r="E7889" s="30"/>
      <c r="F7889" s="30"/>
      <c r="G7889" s="30"/>
    </row>
    <row r="7890" spans="2:7" x14ac:dyDescent="0.35">
      <c r="B7890" s="28"/>
      <c r="C7890" s="26"/>
      <c r="D7890" s="48"/>
      <c r="E7890" s="30"/>
      <c r="F7890" s="30"/>
      <c r="G7890" s="30"/>
    </row>
    <row r="7891" spans="2:7" x14ac:dyDescent="0.35">
      <c r="B7891" s="28"/>
      <c r="C7891" s="26"/>
      <c r="D7891" s="48"/>
      <c r="E7891" s="30"/>
      <c r="F7891" s="30"/>
      <c r="G7891" s="30"/>
    </row>
    <row r="7892" spans="2:7" x14ac:dyDescent="0.35">
      <c r="B7892" s="28"/>
      <c r="C7892" s="26"/>
      <c r="D7892" s="48"/>
      <c r="E7892" s="30"/>
      <c r="F7892" s="30"/>
      <c r="G7892" s="30"/>
    </row>
    <row r="7893" spans="2:7" x14ac:dyDescent="0.35">
      <c r="B7893" s="28"/>
      <c r="C7893" s="26"/>
      <c r="D7893" s="48"/>
      <c r="E7893" s="30"/>
      <c r="F7893" s="30"/>
      <c r="G7893" s="30"/>
    </row>
    <row r="7894" spans="2:7" x14ac:dyDescent="0.35">
      <c r="B7894" s="28"/>
      <c r="C7894" s="26"/>
      <c r="D7894" s="48"/>
      <c r="E7894" s="30"/>
      <c r="F7894" s="30"/>
      <c r="G7894" s="30"/>
    </row>
    <row r="7895" spans="2:7" x14ac:dyDescent="0.35">
      <c r="B7895" s="28"/>
      <c r="C7895" s="26"/>
      <c r="D7895" s="48"/>
      <c r="E7895" s="30"/>
      <c r="F7895" s="30"/>
      <c r="G7895" s="30"/>
    </row>
    <row r="7896" spans="2:7" x14ac:dyDescent="0.35">
      <c r="B7896" s="28"/>
      <c r="C7896" s="26"/>
      <c r="D7896" s="48"/>
      <c r="E7896" s="30"/>
      <c r="F7896" s="30"/>
      <c r="G7896" s="30"/>
    </row>
    <row r="7897" spans="2:7" x14ac:dyDescent="0.35">
      <c r="B7897" s="28"/>
      <c r="C7897" s="26"/>
      <c r="D7897" s="48"/>
      <c r="E7897" s="30"/>
      <c r="F7897" s="30"/>
      <c r="G7897" s="30"/>
    </row>
    <row r="7898" spans="2:7" x14ac:dyDescent="0.35">
      <c r="B7898" s="28"/>
      <c r="C7898" s="26"/>
      <c r="D7898" s="48"/>
      <c r="E7898" s="30"/>
      <c r="F7898" s="30"/>
      <c r="G7898" s="30"/>
    </row>
    <row r="7899" spans="2:7" x14ac:dyDescent="0.35">
      <c r="B7899" s="28"/>
      <c r="C7899" s="26"/>
      <c r="D7899" s="48"/>
      <c r="E7899" s="30"/>
      <c r="F7899" s="30"/>
      <c r="G7899" s="30"/>
    </row>
    <row r="7900" spans="2:7" x14ac:dyDescent="0.35">
      <c r="B7900" s="28"/>
      <c r="C7900" s="26"/>
      <c r="D7900" s="48"/>
      <c r="E7900" s="30"/>
      <c r="F7900" s="30"/>
      <c r="G7900" s="30"/>
    </row>
    <row r="7901" spans="2:7" x14ac:dyDescent="0.35">
      <c r="B7901" s="28"/>
      <c r="C7901" s="26"/>
      <c r="D7901" s="48"/>
      <c r="E7901" s="30"/>
      <c r="F7901" s="30"/>
      <c r="G7901" s="30"/>
    </row>
    <row r="7902" spans="2:7" x14ac:dyDescent="0.35">
      <c r="B7902" s="28"/>
      <c r="C7902" s="26"/>
      <c r="D7902" s="48"/>
      <c r="E7902" s="30"/>
      <c r="F7902" s="30"/>
      <c r="G7902" s="30"/>
    </row>
    <row r="7903" spans="2:7" x14ac:dyDescent="0.35">
      <c r="B7903" s="28"/>
      <c r="C7903" s="26"/>
      <c r="D7903" s="48"/>
      <c r="E7903" s="30"/>
      <c r="F7903" s="30"/>
      <c r="G7903" s="30"/>
    </row>
    <row r="7904" spans="2:7" x14ac:dyDescent="0.35">
      <c r="B7904" s="28"/>
      <c r="C7904" s="26"/>
      <c r="D7904" s="48"/>
      <c r="E7904" s="30"/>
      <c r="F7904" s="30"/>
      <c r="G7904" s="30"/>
    </row>
    <row r="7905" spans="2:7" x14ac:dyDescent="0.35">
      <c r="B7905" s="28"/>
      <c r="C7905" s="26"/>
      <c r="D7905" s="48"/>
      <c r="E7905" s="30"/>
      <c r="F7905" s="30"/>
      <c r="G7905" s="30"/>
    </row>
    <row r="7906" spans="2:7" x14ac:dyDescent="0.35">
      <c r="B7906" s="28"/>
      <c r="C7906" s="26"/>
      <c r="D7906" s="48"/>
      <c r="E7906" s="30"/>
      <c r="F7906" s="30"/>
      <c r="G7906" s="30"/>
    </row>
    <row r="7907" spans="2:7" x14ac:dyDescent="0.35">
      <c r="B7907" s="28"/>
      <c r="C7907" s="26"/>
      <c r="D7907" s="48"/>
      <c r="E7907" s="30"/>
      <c r="F7907" s="30"/>
      <c r="G7907" s="30"/>
    </row>
    <row r="7908" spans="2:7" x14ac:dyDescent="0.35">
      <c r="B7908" s="28"/>
      <c r="C7908" s="26"/>
      <c r="D7908" s="48"/>
      <c r="E7908" s="30"/>
      <c r="F7908" s="30"/>
      <c r="G7908" s="30"/>
    </row>
    <row r="7909" spans="2:7" x14ac:dyDescent="0.35">
      <c r="B7909" s="28"/>
      <c r="C7909" s="26"/>
      <c r="D7909" s="48"/>
      <c r="E7909" s="30"/>
      <c r="F7909" s="30"/>
      <c r="G7909" s="30"/>
    </row>
    <row r="7910" spans="2:7" x14ac:dyDescent="0.35">
      <c r="B7910" s="28"/>
      <c r="C7910" s="26"/>
      <c r="D7910" s="48"/>
      <c r="E7910" s="30"/>
      <c r="F7910" s="30"/>
      <c r="G7910" s="30"/>
    </row>
    <row r="7911" spans="2:7" x14ac:dyDescent="0.35">
      <c r="B7911" s="28"/>
      <c r="C7911" s="26"/>
      <c r="D7911" s="48"/>
      <c r="E7911" s="30"/>
      <c r="F7911" s="30"/>
      <c r="G7911" s="30"/>
    </row>
    <row r="7912" spans="2:7" x14ac:dyDescent="0.35">
      <c r="B7912" s="28"/>
      <c r="C7912" s="26"/>
      <c r="D7912" s="48"/>
      <c r="E7912" s="30"/>
      <c r="F7912" s="30"/>
      <c r="G7912" s="30"/>
    </row>
    <row r="7913" spans="2:7" x14ac:dyDescent="0.35">
      <c r="B7913" s="28"/>
      <c r="C7913" s="26"/>
      <c r="D7913" s="48"/>
      <c r="E7913" s="30"/>
      <c r="F7913" s="30"/>
      <c r="G7913" s="30"/>
    </row>
    <row r="7914" spans="2:7" x14ac:dyDescent="0.35">
      <c r="B7914" s="28"/>
      <c r="C7914" s="26"/>
      <c r="D7914" s="48"/>
      <c r="E7914" s="30"/>
      <c r="F7914" s="30"/>
      <c r="G7914" s="30"/>
    </row>
    <row r="7915" spans="2:7" x14ac:dyDescent="0.35">
      <c r="B7915" s="28"/>
      <c r="C7915" s="26"/>
      <c r="D7915" s="48"/>
      <c r="E7915" s="30"/>
      <c r="F7915" s="30"/>
      <c r="G7915" s="30"/>
    </row>
    <row r="7916" spans="2:7" x14ac:dyDescent="0.35">
      <c r="B7916" s="28"/>
      <c r="C7916" s="26"/>
      <c r="D7916" s="48"/>
      <c r="E7916" s="30"/>
      <c r="F7916" s="30"/>
      <c r="G7916" s="30"/>
    </row>
    <row r="7917" spans="2:7" x14ac:dyDescent="0.35">
      <c r="B7917" s="28"/>
      <c r="C7917" s="26"/>
      <c r="D7917" s="48"/>
      <c r="E7917" s="30"/>
      <c r="F7917" s="30"/>
      <c r="G7917" s="30"/>
    </row>
    <row r="7918" spans="2:7" x14ac:dyDescent="0.35">
      <c r="B7918" s="28"/>
      <c r="C7918" s="26"/>
      <c r="D7918" s="48"/>
      <c r="E7918" s="30"/>
      <c r="F7918" s="30"/>
      <c r="G7918" s="30"/>
    </row>
    <row r="7919" spans="2:7" x14ac:dyDescent="0.35">
      <c r="B7919" s="28"/>
      <c r="C7919" s="26"/>
      <c r="D7919" s="48"/>
      <c r="E7919" s="30"/>
      <c r="F7919" s="30"/>
      <c r="G7919" s="30"/>
    </row>
    <row r="7920" spans="2:7" x14ac:dyDescent="0.35">
      <c r="B7920" s="28"/>
      <c r="C7920" s="26"/>
      <c r="D7920" s="48"/>
      <c r="E7920" s="30"/>
      <c r="F7920" s="30"/>
      <c r="G7920" s="30"/>
    </row>
    <row r="7921" spans="2:7" x14ac:dyDescent="0.35">
      <c r="B7921" s="28"/>
      <c r="C7921" s="26"/>
      <c r="D7921" s="48"/>
      <c r="E7921" s="30"/>
      <c r="F7921" s="30"/>
      <c r="G7921" s="30"/>
    </row>
    <row r="7922" spans="2:7" x14ac:dyDescent="0.35">
      <c r="B7922" s="28"/>
      <c r="C7922" s="26"/>
      <c r="D7922" s="48"/>
      <c r="E7922" s="30"/>
      <c r="F7922" s="30"/>
      <c r="G7922" s="30"/>
    </row>
    <row r="7923" spans="2:7" x14ac:dyDescent="0.35">
      <c r="B7923" s="28"/>
      <c r="C7923" s="26"/>
      <c r="D7923" s="48"/>
      <c r="E7923" s="30"/>
      <c r="F7923" s="30"/>
      <c r="G7923" s="30"/>
    </row>
    <row r="7924" spans="2:7" x14ac:dyDescent="0.35">
      <c r="B7924" s="28"/>
      <c r="C7924" s="26"/>
      <c r="D7924" s="48"/>
      <c r="E7924" s="30"/>
      <c r="F7924" s="30"/>
      <c r="G7924" s="30"/>
    </row>
    <row r="7925" spans="2:7" x14ac:dyDescent="0.35">
      <c r="B7925" s="28"/>
      <c r="C7925" s="26"/>
      <c r="D7925" s="48"/>
      <c r="E7925" s="30"/>
      <c r="F7925" s="30"/>
      <c r="G7925" s="30"/>
    </row>
    <row r="7926" spans="2:7" x14ac:dyDescent="0.35">
      <c r="B7926" s="28"/>
      <c r="C7926" s="26"/>
      <c r="D7926" s="48"/>
      <c r="E7926" s="30"/>
      <c r="F7926" s="30"/>
      <c r="G7926" s="30"/>
    </row>
    <row r="7927" spans="2:7" x14ac:dyDescent="0.35">
      <c r="B7927" s="28"/>
      <c r="C7927" s="26"/>
      <c r="D7927" s="48"/>
      <c r="E7927" s="30"/>
      <c r="F7927" s="30"/>
      <c r="G7927" s="30"/>
    </row>
    <row r="7928" spans="2:7" x14ac:dyDescent="0.35">
      <c r="B7928" s="28"/>
      <c r="C7928" s="26"/>
      <c r="D7928" s="48"/>
      <c r="E7928" s="30"/>
      <c r="F7928" s="30"/>
      <c r="G7928" s="30"/>
    </row>
    <row r="7929" spans="2:7" x14ac:dyDescent="0.35">
      <c r="B7929" s="28"/>
      <c r="C7929" s="26"/>
      <c r="D7929" s="48"/>
      <c r="E7929" s="30"/>
      <c r="F7929" s="30"/>
      <c r="G7929" s="30"/>
    </row>
    <row r="7930" spans="2:7" x14ac:dyDescent="0.35">
      <c r="B7930" s="28"/>
      <c r="C7930" s="26"/>
      <c r="D7930" s="48"/>
      <c r="E7930" s="30"/>
      <c r="F7930" s="30"/>
      <c r="G7930" s="30"/>
    </row>
    <row r="7931" spans="2:7" x14ac:dyDescent="0.35">
      <c r="B7931" s="28"/>
      <c r="C7931" s="26"/>
      <c r="D7931" s="48"/>
      <c r="E7931" s="30"/>
      <c r="F7931" s="30"/>
      <c r="G7931" s="30"/>
    </row>
    <row r="7932" spans="2:7" x14ac:dyDescent="0.35">
      <c r="B7932" s="28"/>
      <c r="C7932" s="26"/>
      <c r="D7932" s="48"/>
      <c r="E7932" s="30"/>
      <c r="F7932" s="30"/>
      <c r="G7932" s="30"/>
    </row>
    <row r="7933" spans="2:7" x14ac:dyDescent="0.35">
      <c r="B7933" s="28"/>
      <c r="C7933" s="26"/>
      <c r="D7933" s="48"/>
      <c r="E7933" s="30"/>
      <c r="F7933" s="30"/>
      <c r="G7933" s="30"/>
    </row>
    <row r="7934" spans="2:7" x14ac:dyDescent="0.35">
      <c r="B7934" s="28"/>
      <c r="C7934" s="26"/>
      <c r="D7934" s="48"/>
      <c r="E7934" s="30"/>
      <c r="F7934" s="30"/>
      <c r="G7934" s="30"/>
    </row>
    <row r="7935" spans="2:7" x14ac:dyDescent="0.35">
      <c r="B7935" s="28"/>
      <c r="C7935" s="26"/>
      <c r="D7935" s="48"/>
      <c r="E7935" s="30"/>
      <c r="F7935" s="30"/>
      <c r="G7935" s="30"/>
    </row>
    <row r="7936" spans="2:7" x14ac:dyDescent="0.35">
      <c r="B7936" s="28"/>
      <c r="C7936" s="26"/>
      <c r="D7936" s="48"/>
      <c r="E7936" s="30"/>
      <c r="F7936" s="30"/>
      <c r="G7936" s="30"/>
    </row>
    <row r="7937" spans="2:7" x14ac:dyDescent="0.35">
      <c r="B7937" s="28"/>
      <c r="C7937" s="26"/>
      <c r="D7937" s="48"/>
      <c r="E7937" s="30"/>
      <c r="F7937" s="30"/>
      <c r="G7937" s="30"/>
    </row>
    <row r="7938" spans="2:7" x14ac:dyDescent="0.35">
      <c r="B7938" s="28"/>
      <c r="C7938" s="26"/>
      <c r="D7938" s="48"/>
      <c r="E7938" s="30"/>
      <c r="F7938" s="30"/>
      <c r="G7938" s="30"/>
    </row>
    <row r="7939" spans="2:7" x14ac:dyDescent="0.35">
      <c r="B7939" s="28"/>
      <c r="C7939" s="26"/>
      <c r="D7939" s="48"/>
      <c r="E7939" s="30"/>
      <c r="F7939" s="30"/>
      <c r="G7939" s="30"/>
    </row>
    <row r="7940" spans="2:7" x14ac:dyDescent="0.35">
      <c r="B7940" s="28"/>
      <c r="C7940" s="26"/>
      <c r="D7940" s="48"/>
      <c r="E7940" s="30"/>
      <c r="F7940" s="30"/>
      <c r="G7940" s="30"/>
    </row>
    <row r="7941" spans="2:7" x14ac:dyDescent="0.35">
      <c r="B7941" s="28"/>
      <c r="C7941" s="26"/>
      <c r="D7941" s="48"/>
      <c r="E7941" s="30"/>
      <c r="F7941" s="30"/>
      <c r="G7941" s="30"/>
    </row>
    <row r="7942" spans="2:7" x14ac:dyDescent="0.35">
      <c r="B7942" s="28"/>
      <c r="C7942" s="26"/>
      <c r="D7942" s="48"/>
      <c r="E7942" s="30"/>
      <c r="F7942" s="30"/>
      <c r="G7942" s="30"/>
    </row>
    <row r="7943" spans="2:7" x14ac:dyDescent="0.35">
      <c r="B7943" s="28"/>
      <c r="C7943" s="26"/>
      <c r="D7943" s="48"/>
      <c r="E7943" s="30"/>
      <c r="F7943" s="30"/>
      <c r="G7943" s="30"/>
    </row>
    <row r="7944" spans="2:7" x14ac:dyDescent="0.35">
      <c r="B7944" s="28"/>
      <c r="C7944" s="26"/>
      <c r="D7944" s="48"/>
      <c r="E7944" s="30"/>
      <c r="F7944" s="30"/>
      <c r="G7944" s="30"/>
    </row>
    <row r="7945" spans="2:7" x14ac:dyDescent="0.35">
      <c r="B7945" s="28"/>
      <c r="C7945" s="26"/>
      <c r="D7945" s="48"/>
      <c r="E7945" s="30"/>
      <c r="F7945" s="30"/>
      <c r="G7945" s="30"/>
    </row>
    <row r="7946" spans="2:7" x14ac:dyDescent="0.35">
      <c r="B7946" s="28"/>
      <c r="C7946" s="26"/>
      <c r="D7946" s="48"/>
      <c r="E7946" s="30"/>
      <c r="F7946" s="30"/>
      <c r="G7946" s="30"/>
    </row>
    <row r="7947" spans="2:7" x14ac:dyDescent="0.35">
      <c r="B7947" s="28"/>
      <c r="C7947" s="26"/>
      <c r="D7947" s="48"/>
      <c r="E7947" s="30"/>
      <c r="F7947" s="30"/>
      <c r="G7947" s="30"/>
    </row>
    <row r="7948" spans="2:7" x14ac:dyDescent="0.35">
      <c r="B7948" s="28"/>
      <c r="C7948" s="26"/>
      <c r="D7948" s="48"/>
      <c r="E7948" s="30"/>
      <c r="F7948" s="30"/>
      <c r="G7948" s="30"/>
    </row>
    <row r="7949" spans="2:7" x14ac:dyDescent="0.35">
      <c r="B7949" s="28"/>
      <c r="C7949" s="26"/>
      <c r="D7949" s="48"/>
      <c r="E7949" s="30"/>
      <c r="F7949" s="30"/>
      <c r="G7949" s="30"/>
    </row>
    <row r="7950" spans="2:7" x14ac:dyDescent="0.35">
      <c r="B7950" s="28"/>
      <c r="C7950" s="26"/>
      <c r="D7950" s="48"/>
      <c r="E7950" s="30"/>
      <c r="F7950" s="30"/>
      <c r="G7950" s="30"/>
    </row>
    <row r="7951" spans="2:7" x14ac:dyDescent="0.35">
      <c r="B7951" s="28"/>
      <c r="C7951" s="26"/>
      <c r="D7951" s="48"/>
      <c r="E7951" s="30"/>
      <c r="F7951" s="30"/>
      <c r="G7951" s="30"/>
    </row>
    <row r="7952" spans="2:7" x14ac:dyDescent="0.35">
      <c r="B7952" s="28"/>
      <c r="C7952" s="26"/>
      <c r="D7952" s="48"/>
      <c r="E7952" s="30"/>
      <c r="F7952" s="30"/>
      <c r="G7952" s="30"/>
    </row>
    <row r="7953" spans="2:7" x14ac:dyDescent="0.35">
      <c r="B7953" s="28"/>
      <c r="C7953" s="26"/>
      <c r="D7953" s="48"/>
      <c r="E7953" s="30"/>
      <c r="F7953" s="30"/>
      <c r="G7953" s="30"/>
    </row>
    <row r="7954" spans="2:7" x14ac:dyDescent="0.35">
      <c r="B7954" s="28"/>
      <c r="C7954" s="26"/>
      <c r="D7954" s="48"/>
      <c r="E7954" s="30"/>
      <c r="F7954" s="30"/>
      <c r="G7954" s="30"/>
    </row>
    <row r="7955" spans="2:7" x14ac:dyDescent="0.35">
      <c r="B7955" s="28"/>
      <c r="C7955" s="26"/>
      <c r="D7955" s="48"/>
      <c r="E7955" s="30"/>
      <c r="F7955" s="30"/>
      <c r="G7955" s="30"/>
    </row>
    <row r="7956" spans="2:7" x14ac:dyDescent="0.35">
      <c r="B7956" s="28"/>
      <c r="C7956" s="26"/>
      <c r="D7956" s="48"/>
      <c r="E7956" s="30"/>
      <c r="F7956" s="30"/>
      <c r="G7956" s="30"/>
    </row>
    <row r="7957" spans="2:7" x14ac:dyDescent="0.35">
      <c r="B7957" s="28"/>
      <c r="C7957" s="26"/>
      <c r="D7957" s="48"/>
      <c r="E7957" s="30"/>
      <c r="F7957" s="30"/>
      <c r="G7957" s="30"/>
    </row>
    <row r="7958" spans="2:7" x14ac:dyDescent="0.35">
      <c r="B7958" s="28"/>
      <c r="C7958" s="26"/>
      <c r="D7958" s="48"/>
      <c r="E7958" s="30"/>
      <c r="F7958" s="30"/>
      <c r="G7958" s="30"/>
    </row>
    <row r="7959" spans="2:7" x14ac:dyDescent="0.35">
      <c r="B7959" s="28"/>
      <c r="C7959" s="26"/>
      <c r="D7959" s="48"/>
      <c r="E7959" s="30"/>
      <c r="F7959" s="30"/>
      <c r="G7959" s="30"/>
    </row>
    <row r="7960" spans="2:7" x14ac:dyDescent="0.35">
      <c r="B7960" s="28"/>
      <c r="C7960" s="26"/>
      <c r="D7960" s="48"/>
      <c r="E7960" s="30"/>
      <c r="F7960" s="30"/>
      <c r="G7960" s="30"/>
    </row>
    <row r="7961" spans="2:7" x14ac:dyDescent="0.35">
      <c r="B7961" s="28"/>
      <c r="C7961" s="26"/>
      <c r="D7961" s="48"/>
      <c r="E7961" s="30"/>
      <c r="F7961" s="30"/>
      <c r="G7961" s="30"/>
    </row>
    <row r="7962" spans="2:7" x14ac:dyDescent="0.35">
      <c r="B7962" s="28"/>
      <c r="C7962" s="26"/>
      <c r="D7962" s="48"/>
      <c r="E7962" s="30"/>
      <c r="F7962" s="30"/>
      <c r="G7962" s="30"/>
    </row>
    <row r="7963" spans="2:7" x14ac:dyDescent="0.35">
      <c r="B7963" s="28"/>
      <c r="C7963" s="26"/>
      <c r="D7963" s="48"/>
      <c r="E7963" s="30"/>
      <c r="F7963" s="30"/>
      <c r="G7963" s="30"/>
    </row>
    <row r="7964" spans="2:7" x14ac:dyDescent="0.35">
      <c r="B7964" s="28"/>
      <c r="C7964" s="26"/>
      <c r="D7964" s="48"/>
      <c r="E7964" s="30"/>
      <c r="F7964" s="30"/>
      <c r="G7964" s="30"/>
    </row>
    <row r="7965" spans="2:7" x14ac:dyDescent="0.35">
      <c r="B7965" s="28"/>
      <c r="C7965" s="26"/>
      <c r="D7965" s="48"/>
      <c r="E7965" s="30"/>
      <c r="F7965" s="30"/>
      <c r="G7965" s="30"/>
    </row>
    <row r="7966" spans="2:7" x14ac:dyDescent="0.35">
      <c r="B7966" s="28"/>
      <c r="C7966" s="26"/>
      <c r="D7966" s="48"/>
      <c r="E7966" s="30"/>
      <c r="F7966" s="30"/>
      <c r="G7966" s="30"/>
    </row>
    <row r="7967" spans="2:7" x14ac:dyDescent="0.35">
      <c r="B7967" s="28"/>
      <c r="C7967" s="26"/>
      <c r="D7967" s="48"/>
      <c r="E7967" s="30"/>
      <c r="F7967" s="30"/>
      <c r="G7967" s="30"/>
    </row>
    <row r="7968" spans="2:7" x14ac:dyDescent="0.35">
      <c r="B7968" s="28"/>
      <c r="C7968" s="26"/>
      <c r="D7968" s="48"/>
      <c r="E7968" s="30"/>
      <c r="F7968" s="30"/>
      <c r="G7968" s="30"/>
    </row>
    <row r="7969" spans="2:7" x14ac:dyDescent="0.35">
      <c r="B7969" s="28"/>
      <c r="C7969" s="26"/>
      <c r="D7969" s="48"/>
      <c r="E7969" s="30"/>
      <c r="F7969" s="30"/>
      <c r="G7969" s="30"/>
    </row>
    <row r="7970" spans="2:7" x14ac:dyDescent="0.35">
      <c r="B7970" s="28"/>
      <c r="C7970" s="26"/>
      <c r="D7970" s="48"/>
      <c r="E7970" s="30"/>
      <c r="F7970" s="30"/>
      <c r="G7970" s="30"/>
    </row>
    <row r="7971" spans="2:7" x14ac:dyDescent="0.35">
      <c r="B7971" s="28"/>
      <c r="C7971" s="26"/>
      <c r="D7971" s="48"/>
      <c r="E7971" s="30"/>
      <c r="F7971" s="30"/>
      <c r="G7971" s="30"/>
    </row>
    <row r="7972" spans="2:7" x14ac:dyDescent="0.35">
      <c r="B7972" s="28"/>
      <c r="C7972" s="26"/>
      <c r="D7972" s="48"/>
      <c r="E7972" s="30"/>
      <c r="F7972" s="30"/>
      <c r="G7972" s="30"/>
    </row>
    <row r="7973" spans="2:7" x14ac:dyDescent="0.35">
      <c r="B7973" s="28"/>
      <c r="C7973" s="26"/>
      <c r="D7973" s="48"/>
      <c r="E7973" s="30"/>
      <c r="F7973" s="30"/>
      <c r="G7973" s="30"/>
    </row>
    <row r="7974" spans="2:7" x14ac:dyDescent="0.35">
      <c r="B7974" s="28"/>
      <c r="C7974" s="26"/>
      <c r="D7974" s="48"/>
      <c r="E7974" s="30"/>
      <c r="F7974" s="30"/>
      <c r="G7974" s="30"/>
    </row>
    <row r="7975" spans="2:7" x14ac:dyDescent="0.35">
      <c r="B7975" s="28"/>
      <c r="C7975" s="26"/>
      <c r="D7975" s="48"/>
      <c r="E7975" s="30"/>
      <c r="F7975" s="30"/>
      <c r="G7975" s="30"/>
    </row>
    <row r="7976" spans="2:7" x14ac:dyDescent="0.35">
      <c r="B7976" s="28"/>
      <c r="C7976" s="26"/>
      <c r="D7976" s="48"/>
      <c r="E7976" s="30"/>
      <c r="F7976" s="30"/>
      <c r="G7976" s="30"/>
    </row>
    <row r="7977" spans="2:7" x14ac:dyDescent="0.35">
      <c r="B7977" s="28"/>
      <c r="C7977" s="26"/>
      <c r="D7977" s="48"/>
      <c r="E7977" s="30"/>
      <c r="F7977" s="30"/>
      <c r="G7977" s="30"/>
    </row>
    <row r="7978" spans="2:7" x14ac:dyDescent="0.35">
      <c r="B7978" s="28"/>
      <c r="C7978" s="26"/>
      <c r="D7978" s="48"/>
      <c r="E7978" s="30"/>
      <c r="F7978" s="30"/>
      <c r="G7978" s="30"/>
    </row>
    <row r="7979" spans="2:7" x14ac:dyDescent="0.35">
      <c r="B7979" s="28"/>
      <c r="C7979" s="26"/>
      <c r="D7979" s="48"/>
      <c r="E7979" s="30"/>
      <c r="F7979" s="30"/>
      <c r="G7979" s="30"/>
    </row>
    <row r="7980" spans="2:7" x14ac:dyDescent="0.35">
      <c r="B7980" s="28"/>
      <c r="C7980" s="26"/>
      <c r="D7980" s="48"/>
      <c r="E7980" s="30"/>
      <c r="F7980" s="30"/>
      <c r="G7980" s="30"/>
    </row>
    <row r="7981" spans="2:7" x14ac:dyDescent="0.35">
      <c r="B7981" s="28"/>
      <c r="C7981" s="26"/>
      <c r="D7981" s="48"/>
      <c r="E7981" s="30"/>
      <c r="F7981" s="30"/>
      <c r="G7981" s="30"/>
    </row>
    <row r="7982" spans="2:7" x14ac:dyDescent="0.35">
      <c r="B7982" s="28"/>
      <c r="C7982" s="26"/>
      <c r="D7982" s="48"/>
      <c r="E7982" s="30"/>
      <c r="F7982" s="30"/>
      <c r="G7982" s="30"/>
    </row>
    <row r="7983" spans="2:7" x14ac:dyDescent="0.35">
      <c r="B7983" s="28"/>
      <c r="C7983" s="26"/>
      <c r="D7983" s="48"/>
      <c r="E7983" s="30"/>
      <c r="F7983" s="30"/>
      <c r="G7983" s="30"/>
    </row>
    <row r="7984" spans="2:7" x14ac:dyDescent="0.35">
      <c r="B7984" s="28"/>
      <c r="C7984" s="26"/>
      <c r="D7984" s="48"/>
      <c r="E7984" s="30"/>
      <c r="F7984" s="30"/>
      <c r="G7984" s="30"/>
    </row>
    <row r="7985" spans="2:7" x14ac:dyDescent="0.35">
      <c r="B7985" s="28"/>
      <c r="C7985" s="26"/>
      <c r="D7985" s="48"/>
      <c r="E7985" s="30"/>
      <c r="F7985" s="30"/>
      <c r="G7985" s="30"/>
    </row>
    <row r="7986" spans="2:7" x14ac:dyDescent="0.35">
      <c r="B7986" s="28"/>
      <c r="C7986" s="26"/>
      <c r="D7986" s="48"/>
      <c r="E7986" s="30"/>
      <c r="F7986" s="30"/>
      <c r="G7986" s="30"/>
    </row>
    <row r="7987" spans="2:7" x14ac:dyDescent="0.35">
      <c r="B7987" s="28"/>
      <c r="C7987" s="26"/>
      <c r="D7987" s="48"/>
      <c r="E7987" s="30"/>
      <c r="F7987" s="30"/>
      <c r="G7987" s="30"/>
    </row>
    <row r="7988" spans="2:7" x14ac:dyDescent="0.35">
      <c r="B7988" s="28"/>
      <c r="C7988" s="26"/>
      <c r="D7988" s="48"/>
      <c r="E7988" s="30"/>
      <c r="F7988" s="30"/>
      <c r="G7988" s="30"/>
    </row>
    <row r="7989" spans="2:7" x14ac:dyDescent="0.35">
      <c r="B7989" s="28"/>
      <c r="C7989" s="26"/>
      <c r="D7989" s="48"/>
      <c r="E7989" s="30"/>
      <c r="F7989" s="30"/>
      <c r="G7989" s="30"/>
    </row>
    <row r="7990" spans="2:7" x14ac:dyDescent="0.35">
      <c r="B7990" s="28"/>
      <c r="C7990" s="26"/>
      <c r="D7990" s="48"/>
      <c r="E7990" s="30"/>
      <c r="F7990" s="30"/>
      <c r="G7990" s="30"/>
    </row>
    <row r="7991" spans="2:7" x14ac:dyDescent="0.35">
      <c r="B7991" s="28"/>
      <c r="C7991" s="26"/>
      <c r="D7991" s="48"/>
      <c r="E7991" s="30"/>
      <c r="F7991" s="30"/>
      <c r="G7991" s="30"/>
    </row>
    <row r="7992" spans="2:7" x14ac:dyDescent="0.35">
      <c r="B7992" s="28"/>
      <c r="C7992" s="26"/>
      <c r="D7992" s="48"/>
      <c r="E7992" s="30"/>
      <c r="F7992" s="30"/>
      <c r="G7992" s="30"/>
    </row>
    <row r="7993" spans="2:7" x14ac:dyDescent="0.35">
      <c r="B7993" s="28"/>
      <c r="C7993" s="26"/>
      <c r="D7993" s="48"/>
      <c r="E7993" s="30"/>
      <c r="F7993" s="30"/>
      <c r="G7993" s="30"/>
    </row>
    <row r="7994" spans="2:7" x14ac:dyDescent="0.35">
      <c r="B7994" s="28"/>
      <c r="C7994" s="26"/>
      <c r="D7994" s="48"/>
      <c r="E7994" s="30"/>
      <c r="F7994" s="30"/>
      <c r="G7994" s="30"/>
    </row>
    <row r="7995" spans="2:7" x14ac:dyDescent="0.35">
      <c r="B7995" s="28"/>
      <c r="C7995" s="26"/>
      <c r="D7995" s="48"/>
      <c r="E7995" s="30"/>
      <c r="F7995" s="30"/>
      <c r="G7995" s="30"/>
    </row>
    <row r="7996" spans="2:7" x14ac:dyDescent="0.35">
      <c r="B7996" s="28"/>
      <c r="C7996" s="26"/>
      <c r="D7996" s="48"/>
      <c r="E7996" s="30"/>
      <c r="F7996" s="30"/>
      <c r="G7996" s="30"/>
    </row>
    <row r="7997" spans="2:7" x14ac:dyDescent="0.35">
      <c r="B7997" s="28"/>
      <c r="C7997" s="26"/>
      <c r="D7997" s="48"/>
      <c r="E7997" s="30"/>
      <c r="F7997" s="30"/>
      <c r="G7997" s="30"/>
    </row>
    <row r="7998" spans="2:7" x14ac:dyDescent="0.35">
      <c r="B7998" s="28"/>
      <c r="C7998" s="26"/>
      <c r="D7998" s="48"/>
      <c r="E7998" s="30"/>
      <c r="F7998" s="30"/>
      <c r="G7998" s="30"/>
    </row>
    <row r="7999" spans="2:7" x14ac:dyDescent="0.35">
      <c r="B7999" s="28"/>
      <c r="C7999" s="26"/>
      <c r="D7999" s="48"/>
      <c r="E7999" s="30"/>
      <c r="F7999" s="30"/>
      <c r="G7999" s="30"/>
    </row>
    <row r="8000" spans="2:7" x14ac:dyDescent="0.35">
      <c r="B8000" s="28"/>
      <c r="C8000" s="26"/>
      <c r="D8000" s="48"/>
      <c r="E8000" s="30"/>
      <c r="F8000" s="30"/>
      <c r="G8000" s="30"/>
    </row>
    <row r="8001" spans="2:7" x14ac:dyDescent="0.35">
      <c r="B8001" s="28"/>
      <c r="C8001" s="26"/>
      <c r="D8001" s="48"/>
      <c r="E8001" s="30"/>
      <c r="F8001" s="30"/>
      <c r="G8001" s="30"/>
    </row>
    <row r="8002" spans="2:7" x14ac:dyDescent="0.35">
      <c r="B8002" s="28"/>
      <c r="C8002" s="26"/>
      <c r="D8002" s="48"/>
      <c r="E8002" s="30"/>
      <c r="F8002" s="30"/>
      <c r="G8002" s="30"/>
    </row>
    <row r="8003" spans="2:7" x14ac:dyDescent="0.35">
      <c r="B8003" s="28"/>
      <c r="C8003" s="26"/>
      <c r="D8003" s="48"/>
      <c r="E8003" s="30"/>
      <c r="F8003" s="30"/>
      <c r="G8003" s="30"/>
    </row>
    <row r="8004" spans="2:7" x14ac:dyDescent="0.35">
      <c r="B8004" s="28"/>
      <c r="C8004" s="26"/>
      <c r="D8004" s="48"/>
      <c r="E8004" s="30"/>
      <c r="F8004" s="30"/>
      <c r="G8004" s="30"/>
    </row>
    <row r="8005" spans="2:7" x14ac:dyDescent="0.35">
      <c r="B8005" s="28"/>
      <c r="C8005" s="26"/>
      <c r="D8005" s="48"/>
      <c r="E8005" s="30"/>
      <c r="F8005" s="30"/>
      <c r="G8005" s="30"/>
    </row>
    <row r="8006" spans="2:7" x14ac:dyDescent="0.35">
      <c r="B8006" s="28"/>
      <c r="C8006" s="26"/>
      <c r="D8006" s="48"/>
      <c r="E8006" s="30"/>
      <c r="F8006" s="30"/>
      <c r="G8006" s="30"/>
    </row>
    <row r="8007" spans="2:7" x14ac:dyDescent="0.35">
      <c r="B8007" s="28"/>
      <c r="C8007" s="26"/>
      <c r="D8007" s="48"/>
      <c r="E8007" s="30"/>
      <c r="F8007" s="30"/>
      <c r="G8007" s="30"/>
    </row>
    <row r="8008" spans="2:7" x14ac:dyDescent="0.35">
      <c r="B8008" s="28"/>
      <c r="C8008" s="26"/>
      <c r="D8008" s="48"/>
      <c r="E8008" s="30"/>
      <c r="F8008" s="30"/>
      <c r="G8008" s="30"/>
    </row>
    <row r="8009" spans="2:7" x14ac:dyDescent="0.35">
      <c r="B8009" s="28"/>
      <c r="C8009" s="26"/>
      <c r="D8009" s="48"/>
      <c r="E8009" s="30"/>
      <c r="F8009" s="30"/>
      <c r="G8009" s="30"/>
    </row>
    <row r="8010" spans="2:7" x14ac:dyDescent="0.35">
      <c r="B8010" s="28"/>
      <c r="C8010" s="26"/>
      <c r="D8010" s="48"/>
      <c r="E8010" s="30"/>
      <c r="F8010" s="30"/>
      <c r="G8010" s="30"/>
    </row>
    <row r="8011" spans="2:7" x14ac:dyDescent="0.35">
      <c r="B8011" s="28"/>
      <c r="C8011" s="26"/>
      <c r="D8011" s="48"/>
      <c r="E8011" s="30"/>
      <c r="F8011" s="30"/>
      <c r="G8011" s="30"/>
    </row>
    <row r="8012" spans="2:7" x14ac:dyDescent="0.35">
      <c r="B8012" s="28"/>
      <c r="C8012" s="26"/>
      <c r="D8012" s="48"/>
      <c r="E8012" s="30"/>
      <c r="F8012" s="30"/>
      <c r="G8012" s="30"/>
    </row>
    <row r="8013" spans="2:7" x14ac:dyDescent="0.35">
      <c r="B8013" s="28"/>
      <c r="C8013" s="26"/>
      <c r="D8013" s="48"/>
      <c r="E8013" s="30"/>
      <c r="F8013" s="30"/>
      <c r="G8013" s="30"/>
    </row>
    <row r="8014" spans="2:7" x14ac:dyDescent="0.35">
      <c r="B8014" s="28"/>
      <c r="C8014" s="26"/>
      <c r="D8014" s="48"/>
      <c r="E8014" s="30"/>
      <c r="F8014" s="30"/>
      <c r="G8014" s="30"/>
    </row>
    <row r="8015" spans="2:7" x14ac:dyDescent="0.35">
      <c r="B8015" s="28"/>
      <c r="C8015" s="26"/>
      <c r="D8015" s="48"/>
      <c r="E8015" s="30"/>
      <c r="F8015" s="30"/>
      <c r="G8015" s="30"/>
    </row>
    <row r="8016" spans="2:7" x14ac:dyDescent="0.35">
      <c r="B8016" s="28"/>
      <c r="C8016" s="26"/>
      <c r="D8016" s="48"/>
      <c r="E8016" s="30"/>
      <c r="F8016" s="30"/>
      <c r="G8016" s="30"/>
    </row>
    <row r="8017" spans="2:7" x14ac:dyDescent="0.35">
      <c r="B8017" s="28"/>
      <c r="C8017" s="26"/>
      <c r="D8017" s="48"/>
      <c r="E8017" s="30"/>
      <c r="F8017" s="30"/>
      <c r="G8017" s="30"/>
    </row>
    <row r="8018" spans="2:7" x14ac:dyDescent="0.35">
      <c r="B8018" s="28"/>
      <c r="C8018" s="26"/>
      <c r="D8018" s="48"/>
      <c r="E8018" s="30"/>
      <c r="F8018" s="30"/>
      <c r="G8018" s="30"/>
    </row>
    <row r="8019" spans="2:7" x14ac:dyDescent="0.35">
      <c r="B8019" s="28"/>
      <c r="C8019" s="26"/>
      <c r="D8019" s="48"/>
      <c r="E8019" s="30"/>
      <c r="F8019" s="30"/>
      <c r="G8019" s="30"/>
    </row>
    <row r="8020" spans="2:7" x14ac:dyDescent="0.35">
      <c r="B8020" s="28"/>
      <c r="C8020" s="26"/>
      <c r="D8020" s="48"/>
      <c r="E8020" s="30"/>
      <c r="F8020" s="30"/>
      <c r="G8020" s="30"/>
    </row>
    <row r="8021" spans="2:7" x14ac:dyDescent="0.35">
      <c r="B8021" s="28"/>
      <c r="C8021" s="26"/>
      <c r="D8021" s="48"/>
      <c r="E8021" s="30"/>
      <c r="F8021" s="30"/>
      <c r="G8021" s="30"/>
    </row>
    <row r="8022" spans="2:7" x14ac:dyDescent="0.35">
      <c r="B8022" s="28"/>
      <c r="C8022" s="26"/>
      <c r="D8022" s="48"/>
      <c r="E8022" s="30"/>
      <c r="F8022" s="30"/>
      <c r="G8022" s="30"/>
    </row>
    <row r="8023" spans="2:7" x14ac:dyDescent="0.35">
      <c r="B8023" s="28"/>
      <c r="C8023" s="26"/>
      <c r="D8023" s="48"/>
      <c r="E8023" s="30"/>
      <c r="F8023" s="30"/>
      <c r="G8023" s="30"/>
    </row>
    <row r="8024" spans="2:7" x14ac:dyDescent="0.35">
      <c r="B8024" s="28"/>
      <c r="C8024" s="26"/>
      <c r="D8024" s="48"/>
      <c r="E8024" s="30"/>
      <c r="F8024" s="30"/>
      <c r="G8024" s="30"/>
    </row>
    <row r="8025" spans="2:7" x14ac:dyDescent="0.35">
      <c r="B8025" s="28"/>
      <c r="C8025" s="26"/>
      <c r="D8025" s="48"/>
      <c r="E8025" s="30"/>
      <c r="F8025" s="30"/>
      <c r="G8025" s="30"/>
    </row>
    <row r="8026" spans="2:7" x14ac:dyDescent="0.35">
      <c r="B8026" s="28"/>
      <c r="C8026" s="26"/>
      <c r="D8026" s="48"/>
      <c r="E8026" s="30"/>
      <c r="F8026" s="30"/>
      <c r="G8026" s="30"/>
    </row>
    <row r="8027" spans="2:7" x14ac:dyDescent="0.35">
      <c r="B8027" s="28"/>
      <c r="C8027" s="26"/>
      <c r="D8027" s="48"/>
      <c r="E8027" s="30"/>
      <c r="F8027" s="30"/>
      <c r="G8027" s="30"/>
    </row>
    <row r="8028" spans="2:7" x14ac:dyDescent="0.35">
      <c r="B8028" s="28"/>
      <c r="C8028" s="26"/>
      <c r="D8028" s="48"/>
      <c r="E8028" s="30"/>
      <c r="F8028" s="30"/>
      <c r="G8028" s="30"/>
    </row>
    <row r="8029" spans="2:7" x14ac:dyDescent="0.35">
      <c r="B8029" s="28"/>
      <c r="C8029" s="26"/>
      <c r="D8029" s="48"/>
      <c r="E8029" s="30"/>
      <c r="F8029" s="30"/>
      <c r="G8029" s="30"/>
    </row>
    <row r="8030" spans="2:7" x14ac:dyDescent="0.35">
      <c r="B8030" s="28"/>
      <c r="C8030" s="26"/>
      <c r="D8030" s="48"/>
      <c r="E8030" s="30"/>
      <c r="F8030" s="30"/>
      <c r="G8030" s="30"/>
    </row>
    <row r="8031" spans="2:7" x14ac:dyDescent="0.35">
      <c r="B8031" s="28"/>
      <c r="C8031" s="26"/>
      <c r="D8031" s="48"/>
      <c r="E8031" s="30"/>
      <c r="F8031" s="30"/>
      <c r="G8031" s="30"/>
    </row>
    <row r="8032" spans="2:7" x14ac:dyDescent="0.35">
      <c r="B8032" s="28"/>
      <c r="C8032" s="26"/>
      <c r="D8032" s="48"/>
      <c r="E8032" s="30"/>
      <c r="F8032" s="30"/>
      <c r="G8032" s="30"/>
    </row>
    <row r="8033" spans="2:7" x14ac:dyDescent="0.35">
      <c r="B8033" s="28"/>
      <c r="C8033" s="26"/>
      <c r="D8033" s="48"/>
      <c r="E8033" s="30"/>
      <c r="F8033" s="30"/>
      <c r="G8033" s="30"/>
    </row>
    <row r="8034" spans="2:7" x14ac:dyDescent="0.35">
      <c r="B8034" s="28"/>
      <c r="C8034" s="26"/>
      <c r="D8034" s="48"/>
      <c r="E8034" s="30"/>
      <c r="F8034" s="30"/>
      <c r="G8034" s="30"/>
    </row>
    <row r="8035" spans="2:7" x14ac:dyDescent="0.35">
      <c r="B8035" s="28"/>
      <c r="C8035" s="26"/>
      <c r="D8035" s="48"/>
      <c r="E8035" s="30"/>
      <c r="F8035" s="30"/>
      <c r="G8035" s="30"/>
    </row>
    <row r="8036" spans="2:7" x14ac:dyDescent="0.35">
      <c r="B8036" s="28"/>
      <c r="C8036" s="26"/>
      <c r="D8036" s="48"/>
      <c r="E8036" s="30"/>
      <c r="F8036" s="30"/>
      <c r="G8036" s="30"/>
    </row>
    <row r="8037" spans="2:7" x14ac:dyDescent="0.35">
      <c r="B8037" s="28"/>
      <c r="C8037" s="26"/>
      <c r="D8037" s="48"/>
      <c r="E8037" s="30"/>
      <c r="F8037" s="30"/>
      <c r="G8037" s="30"/>
    </row>
    <row r="8038" spans="2:7" x14ac:dyDescent="0.35">
      <c r="B8038" s="28"/>
      <c r="C8038" s="26"/>
      <c r="D8038" s="48"/>
      <c r="E8038" s="30"/>
      <c r="F8038" s="30"/>
      <c r="G8038" s="30"/>
    </row>
    <row r="8039" spans="2:7" x14ac:dyDescent="0.35">
      <c r="B8039" s="28"/>
      <c r="C8039" s="26"/>
      <c r="D8039" s="48"/>
      <c r="E8039" s="30"/>
      <c r="F8039" s="30"/>
      <c r="G8039" s="30"/>
    </row>
    <row r="8040" spans="2:7" x14ac:dyDescent="0.35">
      <c r="B8040" s="28"/>
      <c r="C8040" s="26"/>
      <c r="D8040" s="48"/>
      <c r="E8040" s="30"/>
      <c r="F8040" s="30"/>
      <c r="G8040" s="30"/>
    </row>
    <row r="8041" spans="2:7" x14ac:dyDescent="0.35">
      <c r="B8041" s="28"/>
      <c r="C8041" s="26"/>
      <c r="D8041" s="48"/>
      <c r="E8041" s="30"/>
      <c r="F8041" s="30"/>
      <c r="G8041" s="30"/>
    </row>
    <row r="8042" spans="2:7" x14ac:dyDescent="0.35">
      <c r="B8042" s="28"/>
      <c r="C8042" s="26"/>
      <c r="D8042" s="48"/>
      <c r="E8042" s="30"/>
      <c r="F8042" s="30"/>
      <c r="G8042" s="30"/>
    </row>
    <row r="8043" spans="2:7" x14ac:dyDescent="0.35">
      <c r="B8043" s="28"/>
      <c r="C8043" s="26"/>
      <c r="D8043" s="48"/>
      <c r="E8043" s="30"/>
      <c r="F8043" s="30"/>
      <c r="G8043" s="30"/>
    </row>
    <row r="8044" spans="2:7" x14ac:dyDescent="0.35">
      <c r="B8044" s="28"/>
      <c r="C8044" s="26"/>
      <c r="D8044" s="48"/>
      <c r="E8044" s="30"/>
      <c r="F8044" s="30"/>
      <c r="G8044" s="30"/>
    </row>
    <row r="8045" spans="2:7" x14ac:dyDescent="0.35">
      <c r="B8045" s="28"/>
      <c r="C8045" s="26"/>
      <c r="D8045" s="48"/>
      <c r="E8045" s="30"/>
      <c r="F8045" s="30"/>
      <c r="G8045" s="30"/>
    </row>
    <row r="8046" spans="2:7" x14ac:dyDescent="0.35">
      <c r="B8046" s="28"/>
      <c r="C8046" s="26"/>
      <c r="D8046" s="48"/>
      <c r="E8046" s="30"/>
      <c r="F8046" s="30"/>
      <c r="G8046" s="30"/>
    </row>
    <row r="8047" spans="2:7" x14ac:dyDescent="0.35">
      <c r="B8047" s="28"/>
      <c r="C8047" s="26"/>
      <c r="D8047" s="48"/>
      <c r="E8047" s="30"/>
      <c r="F8047" s="30"/>
      <c r="G8047" s="30"/>
    </row>
    <row r="8048" spans="2:7" x14ac:dyDescent="0.35">
      <c r="B8048" s="28"/>
      <c r="C8048" s="26"/>
      <c r="D8048" s="48"/>
      <c r="E8048" s="30"/>
      <c r="F8048" s="30"/>
      <c r="G8048" s="30"/>
    </row>
    <row r="8049" spans="2:7" x14ac:dyDescent="0.35">
      <c r="B8049" s="28"/>
      <c r="C8049" s="26"/>
      <c r="D8049" s="48"/>
      <c r="E8049" s="30"/>
      <c r="F8049" s="30"/>
      <c r="G8049" s="30"/>
    </row>
    <row r="8050" spans="2:7" x14ac:dyDescent="0.35">
      <c r="B8050" s="28"/>
      <c r="C8050" s="26"/>
      <c r="D8050" s="48"/>
      <c r="E8050" s="30"/>
      <c r="F8050" s="30"/>
      <c r="G8050" s="30"/>
    </row>
    <row r="8051" spans="2:7" x14ac:dyDescent="0.35">
      <c r="B8051" s="28"/>
      <c r="C8051" s="26"/>
      <c r="D8051" s="48"/>
      <c r="E8051" s="30"/>
      <c r="F8051" s="30"/>
      <c r="G8051" s="30"/>
    </row>
    <row r="8052" spans="2:7" x14ac:dyDescent="0.35">
      <c r="B8052" s="28"/>
      <c r="C8052" s="26"/>
      <c r="D8052" s="48"/>
      <c r="E8052" s="30"/>
      <c r="F8052" s="30"/>
      <c r="G8052" s="30"/>
    </row>
    <row r="8053" spans="2:7" x14ac:dyDescent="0.35">
      <c r="B8053" s="28"/>
      <c r="C8053" s="26"/>
      <c r="D8053" s="48"/>
      <c r="E8053" s="30"/>
      <c r="F8053" s="30"/>
      <c r="G8053" s="30"/>
    </row>
    <row r="8054" spans="2:7" x14ac:dyDescent="0.35">
      <c r="B8054" s="28"/>
      <c r="C8054" s="26"/>
      <c r="D8054" s="48"/>
      <c r="E8054" s="30"/>
      <c r="F8054" s="30"/>
      <c r="G8054" s="30"/>
    </row>
    <row r="8055" spans="2:7" x14ac:dyDescent="0.35">
      <c r="B8055" s="28"/>
      <c r="C8055" s="26"/>
      <c r="D8055" s="48"/>
      <c r="E8055" s="30"/>
      <c r="F8055" s="30"/>
      <c r="G8055" s="30"/>
    </row>
    <row r="8056" spans="2:7" x14ac:dyDescent="0.35">
      <c r="B8056" s="28"/>
      <c r="C8056" s="26"/>
      <c r="D8056" s="48"/>
      <c r="E8056" s="30"/>
      <c r="F8056" s="30"/>
      <c r="G8056" s="30"/>
    </row>
    <row r="8057" spans="2:7" x14ac:dyDescent="0.35">
      <c r="B8057" s="28"/>
      <c r="C8057" s="26"/>
      <c r="D8057" s="48"/>
      <c r="E8057" s="30"/>
      <c r="F8057" s="30"/>
      <c r="G8057" s="30"/>
    </row>
    <row r="8058" spans="2:7" x14ac:dyDescent="0.35">
      <c r="B8058" s="28"/>
      <c r="C8058" s="26"/>
      <c r="D8058" s="48"/>
      <c r="E8058" s="30"/>
      <c r="F8058" s="30"/>
      <c r="G8058" s="30"/>
    </row>
    <row r="8059" spans="2:7" x14ac:dyDescent="0.35">
      <c r="B8059" s="28"/>
      <c r="C8059" s="26"/>
      <c r="D8059" s="48"/>
      <c r="E8059" s="30"/>
      <c r="F8059" s="30"/>
      <c r="G8059" s="30"/>
    </row>
    <row r="8060" spans="2:7" x14ac:dyDescent="0.35">
      <c r="B8060" s="28"/>
      <c r="C8060" s="26"/>
      <c r="D8060" s="48"/>
      <c r="E8060" s="30"/>
      <c r="F8060" s="30"/>
      <c r="G8060" s="30"/>
    </row>
    <row r="8061" spans="2:7" x14ac:dyDescent="0.35">
      <c r="B8061" s="28"/>
      <c r="C8061" s="26"/>
      <c r="D8061" s="48"/>
      <c r="E8061" s="30"/>
      <c r="F8061" s="30"/>
      <c r="G8061" s="30"/>
    </row>
    <row r="8062" spans="2:7" x14ac:dyDescent="0.35">
      <c r="B8062" s="28"/>
      <c r="C8062" s="26"/>
      <c r="D8062" s="48"/>
      <c r="E8062" s="30"/>
      <c r="F8062" s="30"/>
      <c r="G8062" s="30"/>
    </row>
    <row r="8063" spans="2:7" x14ac:dyDescent="0.35">
      <c r="B8063" s="28"/>
      <c r="C8063" s="26"/>
      <c r="D8063" s="48"/>
      <c r="E8063" s="30"/>
      <c r="F8063" s="30"/>
      <c r="G8063" s="30"/>
    </row>
    <row r="8064" spans="2:7" x14ac:dyDescent="0.35">
      <c r="B8064" s="28"/>
      <c r="C8064" s="26"/>
      <c r="D8064" s="48"/>
      <c r="E8064" s="30"/>
      <c r="F8064" s="30"/>
      <c r="G8064" s="30"/>
    </row>
    <row r="8065" spans="2:7" x14ac:dyDescent="0.35">
      <c r="B8065" s="28"/>
      <c r="C8065" s="26"/>
      <c r="D8065" s="48"/>
      <c r="E8065" s="30"/>
      <c r="F8065" s="30"/>
      <c r="G8065" s="30"/>
    </row>
    <row r="8066" spans="2:7" x14ac:dyDescent="0.35">
      <c r="B8066" s="28"/>
      <c r="C8066" s="26"/>
      <c r="D8066" s="48"/>
      <c r="E8066" s="30"/>
      <c r="F8066" s="30"/>
      <c r="G8066" s="30"/>
    </row>
    <row r="8067" spans="2:7" x14ac:dyDescent="0.35">
      <c r="B8067" s="28"/>
      <c r="C8067" s="26"/>
      <c r="D8067" s="48"/>
      <c r="E8067" s="30"/>
      <c r="F8067" s="30"/>
      <c r="G8067" s="30"/>
    </row>
    <row r="8068" spans="2:7" x14ac:dyDescent="0.35">
      <c r="B8068" s="28"/>
      <c r="C8068" s="26"/>
      <c r="D8068" s="48"/>
      <c r="E8068" s="30"/>
      <c r="F8068" s="30"/>
      <c r="G8068" s="30"/>
    </row>
    <row r="8069" spans="2:7" x14ac:dyDescent="0.35">
      <c r="B8069" s="28"/>
      <c r="C8069" s="26"/>
      <c r="D8069" s="48"/>
      <c r="E8069" s="30"/>
      <c r="F8069" s="30"/>
      <c r="G8069" s="30"/>
    </row>
    <row r="8070" spans="2:7" x14ac:dyDescent="0.35">
      <c r="B8070" s="28"/>
      <c r="C8070" s="26"/>
      <c r="D8070" s="48"/>
      <c r="E8070" s="30"/>
      <c r="F8070" s="30"/>
      <c r="G8070" s="30"/>
    </row>
    <row r="8071" spans="2:7" x14ac:dyDescent="0.35">
      <c r="B8071" s="28"/>
      <c r="C8071" s="26"/>
      <c r="D8071" s="48"/>
      <c r="E8071" s="30"/>
      <c r="F8071" s="30"/>
      <c r="G8071" s="30"/>
    </row>
    <row r="8072" spans="2:7" x14ac:dyDescent="0.35">
      <c r="B8072" s="28"/>
      <c r="C8072" s="26"/>
      <c r="D8072" s="48"/>
      <c r="E8072" s="30"/>
      <c r="F8072" s="30"/>
      <c r="G8072" s="30"/>
    </row>
    <row r="8073" spans="2:7" x14ac:dyDescent="0.35">
      <c r="B8073" s="28"/>
      <c r="C8073" s="26"/>
      <c r="D8073" s="48"/>
      <c r="E8073" s="30"/>
      <c r="F8073" s="30"/>
      <c r="G8073" s="30"/>
    </row>
    <row r="8074" spans="2:7" x14ac:dyDescent="0.35">
      <c r="B8074" s="28"/>
      <c r="C8074" s="26"/>
      <c r="D8074" s="48"/>
      <c r="E8074" s="30"/>
      <c r="F8074" s="30"/>
      <c r="G8074" s="30"/>
    </row>
    <row r="8075" spans="2:7" x14ac:dyDescent="0.35">
      <c r="B8075" s="28"/>
      <c r="C8075" s="26"/>
      <c r="D8075" s="48"/>
      <c r="E8075" s="30"/>
      <c r="F8075" s="30"/>
      <c r="G8075" s="30"/>
    </row>
    <row r="8076" spans="2:7" x14ac:dyDescent="0.35">
      <c r="B8076" s="28"/>
      <c r="C8076" s="26"/>
      <c r="D8076" s="48"/>
      <c r="E8076" s="30"/>
      <c r="F8076" s="30"/>
      <c r="G8076" s="30"/>
    </row>
    <row r="8077" spans="2:7" x14ac:dyDescent="0.35">
      <c r="B8077" s="28"/>
      <c r="C8077" s="26"/>
      <c r="D8077" s="48"/>
      <c r="E8077" s="30"/>
      <c r="F8077" s="30"/>
      <c r="G8077" s="30"/>
    </row>
    <row r="8078" spans="2:7" x14ac:dyDescent="0.35">
      <c r="B8078" s="28"/>
      <c r="C8078" s="26"/>
      <c r="D8078" s="48"/>
      <c r="E8078" s="30"/>
      <c r="F8078" s="30"/>
      <c r="G8078" s="30"/>
    </row>
    <row r="8079" spans="2:7" x14ac:dyDescent="0.35">
      <c r="B8079" s="28"/>
      <c r="C8079" s="26"/>
      <c r="D8079" s="48"/>
      <c r="E8079" s="30"/>
      <c r="F8079" s="30"/>
      <c r="G8079" s="30"/>
    </row>
    <row r="8080" spans="2:7" x14ac:dyDescent="0.35">
      <c r="B8080" s="28"/>
      <c r="C8080" s="26"/>
      <c r="D8080" s="48"/>
      <c r="E8080" s="30"/>
      <c r="F8080" s="30"/>
      <c r="G8080" s="30"/>
    </row>
    <row r="8081" spans="2:7" x14ac:dyDescent="0.35">
      <c r="B8081" s="28"/>
      <c r="C8081" s="26"/>
      <c r="D8081" s="48"/>
      <c r="E8081" s="30"/>
      <c r="F8081" s="30"/>
      <c r="G8081" s="30"/>
    </row>
    <row r="8082" spans="2:7" x14ac:dyDescent="0.35">
      <c r="B8082" s="28"/>
      <c r="C8082" s="26"/>
      <c r="D8082" s="48"/>
      <c r="E8082" s="30"/>
      <c r="F8082" s="30"/>
      <c r="G8082" s="30"/>
    </row>
    <row r="8083" spans="2:7" x14ac:dyDescent="0.35">
      <c r="B8083" s="28"/>
      <c r="C8083" s="26"/>
      <c r="D8083" s="48"/>
      <c r="E8083" s="30"/>
      <c r="F8083" s="30"/>
      <c r="G8083" s="30"/>
    </row>
    <row r="8084" spans="2:7" x14ac:dyDescent="0.35">
      <c r="B8084" s="28"/>
      <c r="C8084" s="26"/>
      <c r="D8084" s="48"/>
      <c r="E8084" s="30"/>
      <c r="F8084" s="30"/>
      <c r="G8084" s="30"/>
    </row>
    <row r="8085" spans="2:7" x14ac:dyDescent="0.35">
      <c r="B8085" s="28"/>
      <c r="C8085" s="26"/>
      <c r="D8085" s="48"/>
      <c r="E8085" s="30"/>
      <c r="F8085" s="30"/>
      <c r="G8085" s="30"/>
    </row>
    <row r="8086" spans="2:7" x14ac:dyDescent="0.35">
      <c r="B8086" s="28"/>
      <c r="C8086" s="26"/>
      <c r="D8086" s="48"/>
      <c r="E8086" s="30"/>
      <c r="F8086" s="30"/>
      <c r="G8086" s="30"/>
    </row>
    <row r="8087" spans="2:7" x14ac:dyDescent="0.35">
      <c r="B8087" s="28"/>
      <c r="C8087" s="26"/>
      <c r="D8087" s="48"/>
      <c r="E8087" s="30"/>
      <c r="F8087" s="30"/>
      <c r="G8087" s="30"/>
    </row>
    <row r="8088" spans="2:7" x14ac:dyDescent="0.35">
      <c r="B8088" s="28"/>
      <c r="C8088" s="26"/>
      <c r="D8088" s="48"/>
      <c r="E8088" s="30"/>
      <c r="F8088" s="30"/>
      <c r="G8088" s="30"/>
    </row>
    <row r="8089" spans="2:7" x14ac:dyDescent="0.35">
      <c r="B8089" s="28"/>
      <c r="C8089" s="26"/>
      <c r="D8089" s="48"/>
      <c r="E8089" s="30"/>
      <c r="F8089" s="30"/>
      <c r="G8089" s="30"/>
    </row>
    <row r="8090" spans="2:7" x14ac:dyDescent="0.35">
      <c r="B8090" s="28"/>
      <c r="C8090" s="26"/>
      <c r="D8090" s="48"/>
      <c r="E8090" s="30"/>
      <c r="F8090" s="30"/>
      <c r="G8090" s="30"/>
    </row>
    <row r="8091" spans="2:7" x14ac:dyDescent="0.35">
      <c r="B8091" s="28"/>
      <c r="C8091" s="26"/>
      <c r="D8091" s="48"/>
      <c r="E8091" s="30"/>
      <c r="F8091" s="30"/>
      <c r="G8091" s="30"/>
    </row>
    <row r="8092" spans="2:7" x14ac:dyDescent="0.35">
      <c r="B8092" s="28"/>
      <c r="C8092" s="26"/>
      <c r="D8092" s="48"/>
      <c r="E8092" s="30"/>
      <c r="F8092" s="30"/>
      <c r="G8092" s="30"/>
    </row>
    <row r="8093" spans="2:7" x14ac:dyDescent="0.35">
      <c r="B8093" s="28"/>
      <c r="C8093" s="26"/>
      <c r="D8093" s="48"/>
      <c r="E8093" s="30"/>
      <c r="F8093" s="30"/>
      <c r="G8093" s="30"/>
    </row>
    <row r="8094" spans="2:7" x14ac:dyDescent="0.35">
      <c r="B8094" s="28"/>
      <c r="C8094" s="26"/>
      <c r="D8094" s="48"/>
      <c r="E8094" s="30"/>
      <c r="F8094" s="30"/>
      <c r="G8094" s="30"/>
    </row>
    <row r="8095" spans="2:7" x14ac:dyDescent="0.35">
      <c r="B8095" s="28"/>
      <c r="C8095" s="26"/>
      <c r="D8095" s="48"/>
      <c r="E8095" s="30"/>
      <c r="F8095" s="30"/>
      <c r="G8095" s="30"/>
    </row>
    <row r="8096" spans="2:7" x14ac:dyDescent="0.35">
      <c r="B8096" s="28"/>
      <c r="C8096" s="26"/>
      <c r="D8096" s="48"/>
      <c r="E8096" s="30"/>
      <c r="F8096" s="30"/>
      <c r="G8096" s="30"/>
    </row>
    <row r="8097" spans="2:7" x14ac:dyDescent="0.35">
      <c r="B8097" s="28"/>
      <c r="C8097" s="26"/>
      <c r="D8097" s="48"/>
      <c r="E8097" s="30"/>
      <c r="F8097" s="30"/>
      <c r="G8097" s="30"/>
    </row>
    <row r="8098" spans="2:7" x14ac:dyDescent="0.35">
      <c r="B8098" s="28"/>
      <c r="C8098" s="26"/>
      <c r="D8098" s="48"/>
      <c r="E8098" s="30"/>
      <c r="F8098" s="30"/>
      <c r="G8098" s="30"/>
    </row>
    <row r="8099" spans="2:7" x14ac:dyDescent="0.35">
      <c r="B8099" s="28"/>
      <c r="C8099" s="26"/>
      <c r="D8099" s="48"/>
      <c r="E8099" s="30"/>
      <c r="F8099" s="30"/>
      <c r="G8099" s="30"/>
    </row>
    <row r="8100" spans="2:7" x14ac:dyDescent="0.35">
      <c r="B8100" s="28"/>
      <c r="C8100" s="26"/>
      <c r="D8100" s="48"/>
      <c r="E8100" s="30"/>
      <c r="F8100" s="30"/>
      <c r="G8100" s="30"/>
    </row>
    <row r="8101" spans="2:7" x14ac:dyDescent="0.35">
      <c r="B8101" s="28"/>
      <c r="C8101" s="26"/>
      <c r="D8101" s="48"/>
      <c r="E8101" s="30"/>
      <c r="F8101" s="30"/>
      <c r="G8101" s="30"/>
    </row>
    <row r="8102" spans="2:7" x14ac:dyDescent="0.35">
      <c r="B8102" s="28"/>
      <c r="C8102" s="26"/>
      <c r="D8102" s="48"/>
      <c r="E8102" s="30"/>
      <c r="F8102" s="30"/>
      <c r="G8102" s="30"/>
    </row>
    <row r="8103" spans="2:7" x14ac:dyDescent="0.35">
      <c r="B8103" s="28"/>
      <c r="C8103" s="26"/>
      <c r="D8103" s="48"/>
      <c r="E8103" s="30"/>
      <c r="F8103" s="30"/>
      <c r="G8103" s="30"/>
    </row>
    <row r="8104" spans="2:7" x14ac:dyDescent="0.35">
      <c r="B8104" s="28"/>
      <c r="C8104" s="26"/>
      <c r="D8104" s="48"/>
      <c r="E8104" s="30"/>
      <c r="F8104" s="30"/>
      <c r="G8104" s="30"/>
    </row>
    <row r="8105" spans="2:7" x14ac:dyDescent="0.35">
      <c r="B8105" s="28"/>
      <c r="C8105" s="26"/>
      <c r="D8105" s="48"/>
      <c r="E8105" s="30"/>
      <c r="F8105" s="30"/>
      <c r="G8105" s="30"/>
    </row>
    <row r="8106" spans="2:7" x14ac:dyDescent="0.35">
      <c r="B8106" s="28"/>
      <c r="C8106" s="26"/>
      <c r="D8106" s="48"/>
      <c r="E8106" s="30"/>
      <c r="F8106" s="30"/>
      <c r="G8106" s="30"/>
    </row>
    <row r="8107" spans="2:7" x14ac:dyDescent="0.35">
      <c r="B8107" s="28"/>
      <c r="C8107" s="26"/>
      <c r="D8107" s="48"/>
      <c r="E8107" s="30"/>
      <c r="F8107" s="30"/>
      <c r="G8107" s="30"/>
    </row>
    <row r="8108" spans="2:7" x14ac:dyDescent="0.35">
      <c r="B8108" s="28"/>
      <c r="C8108" s="26"/>
      <c r="D8108" s="48"/>
      <c r="E8108" s="30"/>
      <c r="F8108" s="30"/>
      <c r="G8108" s="30"/>
    </row>
    <row r="8109" spans="2:7" x14ac:dyDescent="0.35">
      <c r="B8109" s="28"/>
      <c r="C8109" s="26"/>
      <c r="D8109" s="48"/>
      <c r="E8109" s="30"/>
      <c r="F8109" s="30"/>
      <c r="G8109" s="30"/>
    </row>
    <row r="8110" spans="2:7" x14ac:dyDescent="0.35">
      <c r="B8110" s="28"/>
      <c r="C8110" s="26"/>
      <c r="D8110" s="48"/>
      <c r="E8110" s="30"/>
      <c r="F8110" s="30"/>
      <c r="G8110" s="30"/>
    </row>
    <row r="8111" spans="2:7" x14ac:dyDescent="0.35">
      <c r="B8111" s="28"/>
      <c r="C8111" s="26"/>
      <c r="D8111" s="48"/>
      <c r="E8111" s="30"/>
      <c r="F8111" s="30"/>
      <c r="G8111" s="30"/>
    </row>
    <row r="8112" spans="2:7" x14ac:dyDescent="0.35">
      <c r="B8112" s="28"/>
      <c r="C8112" s="26"/>
      <c r="D8112" s="48"/>
      <c r="E8112" s="30"/>
      <c r="F8112" s="30"/>
      <c r="G8112" s="30"/>
    </row>
    <row r="8113" spans="2:7" x14ac:dyDescent="0.35">
      <c r="B8113" s="28"/>
      <c r="C8113" s="26"/>
      <c r="D8113" s="48"/>
      <c r="E8113" s="30"/>
      <c r="F8113" s="30"/>
      <c r="G8113" s="30"/>
    </row>
    <row r="8114" spans="2:7" x14ac:dyDescent="0.35">
      <c r="B8114" s="28"/>
      <c r="C8114" s="26"/>
      <c r="D8114" s="48"/>
      <c r="E8114" s="30"/>
      <c r="F8114" s="30"/>
      <c r="G8114" s="30"/>
    </row>
    <row r="8115" spans="2:7" x14ac:dyDescent="0.35">
      <c r="B8115" s="28"/>
      <c r="C8115" s="26"/>
      <c r="D8115" s="48"/>
      <c r="E8115" s="30"/>
      <c r="F8115" s="30"/>
      <c r="G8115" s="30"/>
    </row>
    <row r="8116" spans="2:7" x14ac:dyDescent="0.35">
      <c r="B8116" s="28"/>
      <c r="C8116" s="26"/>
      <c r="D8116" s="48"/>
      <c r="E8116" s="30"/>
      <c r="F8116" s="30"/>
      <c r="G8116" s="30"/>
    </row>
    <row r="8117" spans="2:7" x14ac:dyDescent="0.35">
      <c r="B8117" s="28"/>
      <c r="C8117" s="26"/>
      <c r="D8117" s="48"/>
      <c r="E8117" s="30"/>
      <c r="F8117" s="30"/>
      <c r="G8117" s="30"/>
    </row>
    <row r="8118" spans="2:7" x14ac:dyDescent="0.35">
      <c r="B8118" s="28"/>
      <c r="C8118" s="26"/>
      <c r="D8118" s="48"/>
      <c r="E8118" s="30"/>
      <c r="F8118" s="30"/>
      <c r="G8118" s="30"/>
    </row>
    <row r="8119" spans="2:7" x14ac:dyDescent="0.35">
      <c r="B8119" s="28"/>
      <c r="C8119" s="26"/>
      <c r="D8119" s="48"/>
      <c r="E8119" s="30"/>
      <c r="F8119" s="30"/>
      <c r="G8119" s="30"/>
    </row>
    <row r="8120" spans="2:7" x14ac:dyDescent="0.35">
      <c r="B8120" s="28"/>
      <c r="C8120" s="26"/>
      <c r="D8120" s="48"/>
      <c r="E8120" s="30"/>
      <c r="F8120" s="30"/>
      <c r="G8120" s="30"/>
    </row>
    <row r="8121" spans="2:7" x14ac:dyDescent="0.35">
      <c r="B8121" s="28"/>
      <c r="C8121" s="26"/>
      <c r="D8121" s="48"/>
      <c r="E8121" s="30"/>
      <c r="F8121" s="30"/>
      <c r="G8121" s="30"/>
    </row>
    <row r="8122" spans="2:7" x14ac:dyDescent="0.35">
      <c r="B8122" s="28"/>
      <c r="C8122" s="26"/>
      <c r="D8122" s="48"/>
      <c r="E8122" s="30"/>
      <c r="F8122" s="30"/>
      <c r="G8122" s="30"/>
    </row>
    <row r="8123" spans="2:7" x14ac:dyDescent="0.35">
      <c r="B8123" s="28"/>
      <c r="C8123" s="26"/>
      <c r="D8123" s="48"/>
      <c r="E8123" s="30"/>
      <c r="F8123" s="30"/>
      <c r="G8123" s="30"/>
    </row>
    <row r="8124" spans="2:7" x14ac:dyDescent="0.35">
      <c r="B8124" s="28"/>
      <c r="C8124" s="26"/>
      <c r="D8124" s="48"/>
      <c r="E8124" s="30"/>
      <c r="F8124" s="30"/>
      <c r="G8124" s="30"/>
    </row>
    <row r="8125" spans="2:7" x14ac:dyDescent="0.35">
      <c r="B8125" s="28"/>
      <c r="C8125" s="26"/>
      <c r="D8125" s="48"/>
      <c r="E8125" s="30"/>
      <c r="F8125" s="30"/>
      <c r="G8125" s="30"/>
    </row>
    <row r="8126" spans="2:7" x14ac:dyDescent="0.35">
      <c r="B8126" s="28"/>
      <c r="C8126" s="26"/>
      <c r="D8126" s="48"/>
      <c r="E8126" s="30"/>
      <c r="F8126" s="30"/>
      <c r="G8126" s="30"/>
    </row>
    <row r="8127" spans="2:7" x14ac:dyDescent="0.35">
      <c r="B8127" s="28"/>
      <c r="C8127" s="26"/>
      <c r="D8127" s="48"/>
      <c r="E8127" s="30"/>
      <c r="F8127" s="30"/>
      <c r="G8127" s="30"/>
    </row>
    <row r="8128" spans="2:7" x14ac:dyDescent="0.35">
      <c r="B8128" s="28"/>
      <c r="C8128" s="26"/>
      <c r="D8128" s="48"/>
      <c r="E8128" s="30"/>
      <c r="F8128" s="30"/>
      <c r="G8128" s="30"/>
    </row>
    <row r="8129" spans="2:7" x14ac:dyDescent="0.35">
      <c r="B8129" s="28"/>
      <c r="C8129" s="26"/>
      <c r="D8129" s="48"/>
      <c r="E8129" s="30"/>
      <c r="F8129" s="30"/>
      <c r="G8129" s="30"/>
    </row>
    <row r="8130" spans="2:7" x14ac:dyDescent="0.35">
      <c r="B8130" s="28"/>
      <c r="C8130" s="26"/>
      <c r="D8130" s="48"/>
      <c r="E8130" s="30"/>
      <c r="F8130" s="30"/>
      <c r="G8130" s="30"/>
    </row>
    <row r="8131" spans="2:7" x14ac:dyDescent="0.35">
      <c r="B8131" s="28"/>
      <c r="C8131" s="26"/>
      <c r="D8131" s="48"/>
      <c r="E8131" s="30"/>
      <c r="F8131" s="30"/>
      <c r="G8131" s="30"/>
    </row>
    <row r="8132" spans="2:7" x14ac:dyDescent="0.35">
      <c r="B8132" s="28"/>
      <c r="C8132" s="26"/>
      <c r="D8132" s="48"/>
      <c r="E8132" s="30"/>
      <c r="F8132" s="30"/>
      <c r="G8132" s="30"/>
    </row>
    <row r="8133" spans="2:7" x14ac:dyDescent="0.35">
      <c r="B8133" s="28"/>
      <c r="C8133" s="26"/>
      <c r="D8133" s="48"/>
      <c r="E8133" s="30"/>
      <c r="F8133" s="30"/>
      <c r="G8133" s="30"/>
    </row>
    <row r="8134" spans="2:7" x14ac:dyDescent="0.35">
      <c r="B8134" s="28"/>
      <c r="C8134" s="26"/>
      <c r="D8134" s="48"/>
      <c r="E8134" s="30"/>
      <c r="F8134" s="30"/>
      <c r="G8134" s="30"/>
    </row>
    <row r="8135" spans="2:7" x14ac:dyDescent="0.35">
      <c r="B8135" s="28"/>
      <c r="C8135" s="26"/>
      <c r="D8135" s="48"/>
      <c r="E8135" s="30"/>
      <c r="F8135" s="30"/>
      <c r="G8135" s="30"/>
    </row>
    <row r="8136" spans="2:7" x14ac:dyDescent="0.35">
      <c r="B8136" s="28"/>
      <c r="C8136" s="26"/>
      <c r="D8136" s="48"/>
      <c r="E8136" s="30"/>
      <c r="F8136" s="30"/>
      <c r="G8136" s="30"/>
    </row>
    <row r="8137" spans="2:7" x14ac:dyDescent="0.35">
      <c r="B8137" s="28"/>
      <c r="C8137" s="26"/>
      <c r="D8137" s="48"/>
      <c r="E8137" s="30"/>
      <c r="F8137" s="30"/>
      <c r="G8137" s="30"/>
    </row>
    <row r="8138" spans="2:7" x14ac:dyDescent="0.35">
      <c r="B8138" s="28"/>
      <c r="C8138" s="26"/>
      <c r="D8138" s="48"/>
      <c r="E8138" s="30"/>
      <c r="F8138" s="30"/>
      <c r="G8138" s="30"/>
    </row>
    <row r="8139" spans="2:7" x14ac:dyDescent="0.35">
      <c r="B8139" s="28"/>
      <c r="C8139" s="26"/>
      <c r="D8139" s="48"/>
      <c r="E8139" s="30"/>
      <c r="F8139" s="30"/>
      <c r="G8139" s="30"/>
    </row>
    <row r="8140" spans="2:7" x14ac:dyDescent="0.35">
      <c r="B8140" s="28"/>
      <c r="C8140" s="26"/>
      <c r="D8140" s="48"/>
      <c r="E8140" s="30"/>
      <c r="F8140" s="30"/>
      <c r="G8140" s="30"/>
    </row>
    <row r="8141" spans="2:7" x14ac:dyDescent="0.35">
      <c r="B8141" s="28"/>
      <c r="C8141" s="26"/>
      <c r="D8141" s="48"/>
      <c r="E8141" s="30"/>
      <c r="F8141" s="30"/>
      <c r="G8141" s="30"/>
    </row>
    <row r="8142" spans="2:7" x14ac:dyDescent="0.35">
      <c r="B8142" s="28"/>
      <c r="C8142" s="26"/>
      <c r="D8142" s="48"/>
      <c r="E8142" s="30"/>
      <c r="F8142" s="30"/>
      <c r="G8142" s="30"/>
    </row>
    <row r="8143" spans="2:7" x14ac:dyDescent="0.35">
      <c r="B8143" s="28"/>
      <c r="C8143" s="26"/>
      <c r="D8143" s="48"/>
      <c r="E8143" s="30"/>
      <c r="F8143" s="30"/>
      <c r="G8143" s="30"/>
    </row>
    <row r="8144" spans="2:7" x14ac:dyDescent="0.35">
      <c r="B8144" s="28"/>
      <c r="C8144" s="26"/>
      <c r="D8144" s="48"/>
      <c r="E8144" s="30"/>
      <c r="F8144" s="30"/>
      <c r="G8144" s="30"/>
    </row>
    <row r="8145" spans="2:7" x14ac:dyDescent="0.35">
      <c r="B8145" s="28"/>
      <c r="C8145" s="26"/>
      <c r="D8145" s="48"/>
      <c r="E8145" s="30"/>
      <c r="F8145" s="30"/>
      <c r="G8145" s="30"/>
    </row>
    <row r="8146" spans="2:7" x14ac:dyDescent="0.35">
      <c r="B8146" s="28"/>
      <c r="C8146" s="26"/>
      <c r="D8146" s="48"/>
      <c r="E8146" s="30"/>
      <c r="F8146" s="30"/>
      <c r="G8146" s="30"/>
    </row>
    <row r="8147" spans="2:7" x14ac:dyDescent="0.35">
      <c r="B8147" s="28"/>
      <c r="C8147" s="26"/>
      <c r="D8147" s="48"/>
      <c r="E8147" s="30"/>
      <c r="F8147" s="30"/>
      <c r="G8147" s="30"/>
    </row>
    <row r="8148" spans="2:7" x14ac:dyDescent="0.35">
      <c r="B8148" s="28"/>
      <c r="C8148" s="26"/>
      <c r="D8148" s="48"/>
      <c r="E8148" s="30"/>
      <c r="F8148" s="30"/>
      <c r="G8148" s="30"/>
    </row>
    <row r="8149" spans="2:7" x14ac:dyDescent="0.35">
      <c r="B8149" s="28"/>
      <c r="C8149" s="26"/>
      <c r="D8149" s="48"/>
      <c r="E8149" s="30"/>
      <c r="F8149" s="30"/>
      <c r="G8149" s="30"/>
    </row>
    <row r="8150" spans="2:7" x14ac:dyDescent="0.35">
      <c r="B8150" s="28"/>
      <c r="C8150" s="26"/>
      <c r="D8150" s="48"/>
      <c r="E8150" s="30"/>
      <c r="F8150" s="30"/>
      <c r="G8150" s="30"/>
    </row>
    <row r="8151" spans="2:7" x14ac:dyDescent="0.35">
      <c r="B8151" s="28"/>
      <c r="C8151" s="26"/>
      <c r="D8151" s="48"/>
      <c r="E8151" s="30"/>
      <c r="F8151" s="30"/>
      <c r="G8151" s="30"/>
    </row>
    <row r="8152" spans="2:7" x14ac:dyDescent="0.35">
      <c r="B8152" s="28"/>
      <c r="C8152" s="26"/>
      <c r="D8152" s="48"/>
      <c r="E8152" s="30"/>
      <c r="F8152" s="30"/>
      <c r="G8152" s="30"/>
    </row>
    <row r="8153" spans="2:7" x14ac:dyDescent="0.35">
      <c r="B8153" s="28"/>
      <c r="C8153" s="26"/>
      <c r="D8153" s="48"/>
      <c r="E8153" s="30"/>
      <c r="F8153" s="30"/>
      <c r="G8153" s="30"/>
    </row>
    <row r="8154" spans="2:7" x14ac:dyDescent="0.35">
      <c r="B8154" s="28"/>
      <c r="C8154" s="26"/>
      <c r="D8154" s="48"/>
      <c r="E8154" s="30"/>
      <c r="F8154" s="30"/>
      <c r="G8154" s="30"/>
    </row>
    <row r="8155" spans="2:7" x14ac:dyDescent="0.35">
      <c r="B8155" s="28"/>
      <c r="C8155" s="26"/>
      <c r="D8155" s="48"/>
      <c r="E8155" s="30"/>
      <c r="F8155" s="30"/>
      <c r="G8155" s="30"/>
    </row>
    <row r="8156" spans="2:7" x14ac:dyDescent="0.35">
      <c r="B8156" s="28"/>
      <c r="C8156" s="26"/>
      <c r="D8156" s="48"/>
      <c r="E8156" s="30"/>
      <c r="F8156" s="30"/>
      <c r="G8156" s="30"/>
    </row>
    <row r="8157" spans="2:7" x14ac:dyDescent="0.35">
      <c r="B8157" s="28"/>
      <c r="C8157" s="26"/>
      <c r="D8157" s="48"/>
      <c r="E8157" s="30"/>
      <c r="F8157" s="30"/>
      <c r="G8157" s="30"/>
    </row>
    <row r="8158" spans="2:7" x14ac:dyDescent="0.35">
      <c r="B8158" s="28"/>
      <c r="C8158" s="26"/>
      <c r="D8158" s="48"/>
      <c r="E8158" s="30"/>
      <c r="F8158" s="30"/>
      <c r="G8158" s="30"/>
    </row>
    <row r="8159" spans="2:7" x14ac:dyDescent="0.35">
      <c r="B8159" s="28"/>
      <c r="C8159" s="26"/>
      <c r="D8159" s="48"/>
      <c r="E8159" s="30"/>
      <c r="F8159" s="30"/>
      <c r="G8159" s="30"/>
    </row>
    <row r="8160" spans="2:7" x14ac:dyDescent="0.35">
      <c r="B8160" s="28"/>
      <c r="C8160" s="26"/>
      <c r="D8160" s="48"/>
      <c r="E8160" s="30"/>
      <c r="F8160" s="30"/>
      <c r="G8160" s="30"/>
    </row>
    <row r="8161" spans="2:7" x14ac:dyDescent="0.35">
      <c r="B8161" s="28"/>
      <c r="C8161" s="26"/>
      <c r="D8161" s="48"/>
      <c r="E8161" s="30"/>
      <c r="F8161" s="30"/>
      <c r="G8161" s="30"/>
    </row>
    <row r="8162" spans="2:7" x14ac:dyDescent="0.35">
      <c r="B8162" s="28"/>
      <c r="C8162" s="26"/>
      <c r="D8162" s="48"/>
      <c r="E8162" s="30"/>
      <c r="F8162" s="30"/>
      <c r="G8162" s="30"/>
    </row>
    <row r="8163" spans="2:7" x14ac:dyDescent="0.35">
      <c r="B8163" s="28"/>
      <c r="C8163" s="26"/>
      <c r="D8163" s="48"/>
      <c r="E8163" s="30"/>
      <c r="F8163" s="30"/>
      <c r="G8163" s="30"/>
    </row>
    <row r="8164" spans="2:7" x14ac:dyDescent="0.35">
      <c r="B8164" s="28"/>
      <c r="C8164" s="26"/>
      <c r="D8164" s="48"/>
      <c r="E8164" s="30"/>
      <c r="F8164" s="30"/>
      <c r="G8164" s="30"/>
    </row>
    <row r="8165" spans="2:7" x14ac:dyDescent="0.35">
      <c r="B8165" s="28"/>
      <c r="C8165" s="26"/>
      <c r="D8165" s="48"/>
      <c r="E8165" s="30"/>
      <c r="F8165" s="30"/>
      <c r="G8165" s="30"/>
    </row>
    <row r="8166" spans="2:7" x14ac:dyDescent="0.35">
      <c r="B8166" s="28"/>
      <c r="C8166" s="26"/>
      <c r="D8166" s="48"/>
      <c r="E8166" s="30"/>
      <c r="F8166" s="30"/>
      <c r="G8166" s="30"/>
    </row>
    <row r="8167" spans="2:7" x14ac:dyDescent="0.35">
      <c r="B8167" s="28"/>
      <c r="C8167" s="26"/>
      <c r="D8167" s="48"/>
      <c r="E8167" s="30"/>
      <c r="F8167" s="30"/>
      <c r="G8167" s="30"/>
    </row>
    <row r="8168" spans="2:7" x14ac:dyDescent="0.35">
      <c r="B8168" s="28"/>
      <c r="C8168" s="26"/>
      <c r="D8168" s="48"/>
      <c r="E8168" s="30"/>
      <c r="F8168" s="30"/>
      <c r="G8168" s="30"/>
    </row>
    <row r="8169" spans="2:7" x14ac:dyDescent="0.35">
      <c r="B8169" s="28"/>
      <c r="C8169" s="26"/>
      <c r="D8169" s="48"/>
      <c r="E8169" s="30"/>
      <c r="F8169" s="30"/>
      <c r="G8169" s="30"/>
    </row>
    <row r="8170" spans="2:7" x14ac:dyDescent="0.35">
      <c r="B8170" s="28"/>
      <c r="C8170" s="26"/>
      <c r="D8170" s="48"/>
      <c r="E8170" s="30"/>
      <c r="F8170" s="30"/>
      <c r="G8170" s="30"/>
    </row>
    <row r="8171" spans="2:7" x14ac:dyDescent="0.35">
      <c r="B8171" s="28"/>
      <c r="C8171" s="26"/>
      <c r="D8171" s="48"/>
      <c r="E8171" s="30"/>
      <c r="F8171" s="30"/>
      <c r="G8171" s="30"/>
    </row>
    <row r="8172" spans="2:7" x14ac:dyDescent="0.35">
      <c r="B8172" s="28"/>
      <c r="C8172" s="26"/>
      <c r="D8172" s="48"/>
      <c r="E8172" s="30"/>
      <c r="F8172" s="30"/>
      <c r="G8172" s="30"/>
    </row>
    <row r="8173" spans="2:7" x14ac:dyDescent="0.35">
      <c r="B8173" s="28"/>
      <c r="C8173" s="26"/>
      <c r="D8173" s="48"/>
      <c r="E8173" s="30"/>
      <c r="F8173" s="30"/>
      <c r="G8173" s="30"/>
    </row>
    <row r="8174" spans="2:7" x14ac:dyDescent="0.35">
      <c r="B8174" s="28"/>
      <c r="C8174" s="26"/>
      <c r="D8174" s="48"/>
      <c r="E8174" s="30"/>
      <c r="F8174" s="30"/>
      <c r="G8174" s="30"/>
    </row>
    <row r="8175" spans="2:7" x14ac:dyDescent="0.35">
      <c r="B8175" s="28"/>
      <c r="C8175" s="26"/>
      <c r="D8175" s="48"/>
      <c r="E8175" s="30"/>
      <c r="F8175" s="30"/>
      <c r="G8175" s="30"/>
    </row>
    <row r="8176" spans="2:7" x14ac:dyDescent="0.35">
      <c r="B8176" s="28"/>
      <c r="C8176" s="26"/>
      <c r="D8176" s="48"/>
      <c r="E8176" s="30"/>
      <c r="F8176" s="30"/>
      <c r="G8176" s="30"/>
    </row>
    <row r="8177" spans="2:7" x14ac:dyDescent="0.35">
      <c r="B8177" s="28"/>
      <c r="C8177" s="26"/>
      <c r="D8177" s="48"/>
      <c r="E8177" s="30"/>
      <c r="F8177" s="30"/>
      <c r="G8177" s="30"/>
    </row>
    <row r="8178" spans="2:7" x14ac:dyDescent="0.35">
      <c r="B8178" s="28"/>
      <c r="C8178" s="26"/>
      <c r="D8178" s="48"/>
      <c r="E8178" s="30"/>
      <c r="F8178" s="30"/>
      <c r="G8178" s="30"/>
    </row>
    <row r="8179" spans="2:7" x14ac:dyDescent="0.35">
      <c r="B8179" s="28"/>
      <c r="C8179" s="26"/>
      <c r="D8179" s="48"/>
      <c r="E8179" s="30"/>
      <c r="F8179" s="30"/>
      <c r="G8179" s="30"/>
    </row>
    <row r="8180" spans="2:7" x14ac:dyDescent="0.35">
      <c r="B8180" s="28"/>
      <c r="C8180" s="26"/>
      <c r="D8180" s="48"/>
      <c r="E8180" s="30"/>
      <c r="F8180" s="30"/>
      <c r="G8180" s="30"/>
    </row>
    <row r="8181" spans="2:7" x14ac:dyDescent="0.35">
      <c r="B8181" s="28"/>
      <c r="C8181" s="26"/>
      <c r="D8181" s="48"/>
      <c r="E8181" s="30"/>
      <c r="F8181" s="30"/>
      <c r="G8181" s="30"/>
    </row>
    <row r="8182" spans="2:7" x14ac:dyDescent="0.35">
      <c r="B8182" s="28"/>
      <c r="C8182" s="26"/>
      <c r="D8182" s="48"/>
      <c r="E8182" s="30"/>
      <c r="F8182" s="30"/>
      <c r="G8182" s="30"/>
    </row>
    <row r="8183" spans="2:7" x14ac:dyDescent="0.35">
      <c r="B8183" s="28"/>
      <c r="C8183" s="26"/>
      <c r="D8183" s="48"/>
      <c r="E8183" s="30"/>
      <c r="F8183" s="30"/>
      <c r="G8183" s="30"/>
    </row>
    <row r="8184" spans="2:7" x14ac:dyDescent="0.35">
      <c r="B8184" s="28"/>
      <c r="C8184" s="26"/>
      <c r="D8184" s="48"/>
      <c r="E8184" s="30"/>
      <c r="F8184" s="30"/>
      <c r="G8184" s="30"/>
    </row>
    <row r="8185" spans="2:7" x14ac:dyDescent="0.35">
      <c r="B8185" s="28"/>
      <c r="C8185" s="26"/>
      <c r="D8185" s="48"/>
      <c r="E8185" s="30"/>
      <c r="F8185" s="30"/>
      <c r="G8185" s="30"/>
    </row>
    <row r="8186" spans="2:7" x14ac:dyDescent="0.35">
      <c r="B8186" s="28"/>
      <c r="C8186" s="26"/>
      <c r="D8186" s="48"/>
      <c r="E8186" s="30"/>
      <c r="F8186" s="30"/>
      <c r="G8186" s="30"/>
    </row>
    <row r="8187" spans="2:7" x14ac:dyDescent="0.35">
      <c r="B8187" s="28"/>
      <c r="C8187" s="26"/>
      <c r="D8187" s="48"/>
      <c r="E8187" s="30"/>
      <c r="F8187" s="30"/>
      <c r="G8187" s="30"/>
    </row>
    <row r="8188" spans="2:7" x14ac:dyDescent="0.35">
      <c r="B8188" s="28"/>
      <c r="C8188" s="26"/>
      <c r="D8188" s="48"/>
      <c r="E8188" s="30"/>
      <c r="F8188" s="30"/>
      <c r="G8188" s="30"/>
    </row>
    <row r="8189" spans="2:7" x14ac:dyDescent="0.35">
      <c r="B8189" s="28"/>
      <c r="C8189" s="26"/>
      <c r="D8189" s="48"/>
      <c r="E8189" s="30"/>
      <c r="F8189" s="30"/>
      <c r="G8189" s="30"/>
    </row>
    <row r="8190" spans="2:7" x14ac:dyDescent="0.35">
      <c r="B8190" s="28"/>
      <c r="C8190" s="26"/>
      <c r="D8190" s="48"/>
      <c r="E8190" s="30"/>
      <c r="F8190" s="30"/>
      <c r="G8190" s="30"/>
    </row>
    <row r="8191" spans="2:7" x14ac:dyDescent="0.35">
      <c r="B8191" s="28"/>
      <c r="C8191" s="26"/>
      <c r="D8191" s="48"/>
      <c r="E8191" s="30"/>
      <c r="F8191" s="30"/>
      <c r="G8191" s="30"/>
    </row>
    <row r="8192" spans="2:7" x14ac:dyDescent="0.35">
      <c r="B8192" s="28"/>
      <c r="C8192" s="26"/>
      <c r="D8192" s="48"/>
      <c r="E8192" s="30"/>
      <c r="F8192" s="30"/>
      <c r="G8192" s="30"/>
    </row>
    <row r="8193" spans="2:7" x14ac:dyDescent="0.35">
      <c r="B8193" s="28"/>
      <c r="C8193" s="26"/>
      <c r="D8193" s="48"/>
      <c r="E8193" s="30"/>
      <c r="F8193" s="30"/>
      <c r="G8193" s="30"/>
    </row>
    <row r="8194" spans="2:7" x14ac:dyDescent="0.35">
      <c r="B8194" s="28"/>
      <c r="C8194" s="26"/>
      <c r="D8194" s="48"/>
      <c r="E8194" s="30"/>
      <c r="F8194" s="30"/>
      <c r="G8194" s="30"/>
    </row>
    <row r="8195" spans="2:7" x14ac:dyDescent="0.35">
      <c r="B8195" s="28"/>
      <c r="C8195" s="26"/>
      <c r="D8195" s="48"/>
      <c r="E8195" s="30"/>
      <c r="F8195" s="30"/>
      <c r="G8195" s="30"/>
    </row>
    <row r="8196" spans="2:7" x14ac:dyDescent="0.35">
      <c r="B8196" s="28"/>
      <c r="C8196" s="26"/>
      <c r="D8196" s="48"/>
      <c r="E8196" s="30"/>
      <c r="F8196" s="30"/>
      <c r="G8196" s="30"/>
    </row>
    <row r="8197" spans="2:7" x14ac:dyDescent="0.35">
      <c r="B8197" s="28"/>
      <c r="C8197" s="26"/>
      <c r="D8197" s="48"/>
      <c r="E8197" s="30"/>
      <c r="F8197" s="30"/>
      <c r="G8197" s="30"/>
    </row>
    <row r="8198" spans="2:7" x14ac:dyDescent="0.35">
      <c r="B8198" s="28"/>
      <c r="C8198" s="26"/>
      <c r="D8198" s="48"/>
      <c r="E8198" s="30"/>
      <c r="F8198" s="30"/>
      <c r="G8198" s="30"/>
    </row>
    <row r="8199" spans="2:7" x14ac:dyDescent="0.35">
      <c r="B8199" s="28"/>
      <c r="C8199" s="26"/>
      <c r="D8199" s="48"/>
      <c r="E8199" s="30"/>
      <c r="F8199" s="30"/>
      <c r="G8199" s="30"/>
    </row>
    <row r="8200" spans="2:7" x14ac:dyDescent="0.35">
      <c r="B8200" s="28"/>
      <c r="C8200" s="26"/>
      <c r="D8200" s="48"/>
      <c r="E8200" s="30"/>
      <c r="F8200" s="30"/>
      <c r="G8200" s="30"/>
    </row>
    <row r="8201" spans="2:7" x14ac:dyDescent="0.35">
      <c r="B8201" s="28"/>
      <c r="C8201" s="26"/>
      <c r="D8201" s="48"/>
      <c r="E8201" s="30"/>
      <c r="F8201" s="30"/>
      <c r="G8201" s="30"/>
    </row>
    <row r="8202" spans="2:7" x14ac:dyDescent="0.35">
      <c r="B8202" s="28"/>
      <c r="C8202" s="26"/>
      <c r="D8202" s="48"/>
      <c r="E8202" s="30"/>
      <c r="F8202" s="30"/>
      <c r="G8202" s="30"/>
    </row>
    <row r="8203" spans="2:7" x14ac:dyDescent="0.35">
      <c r="B8203" s="28"/>
      <c r="C8203" s="26"/>
      <c r="D8203" s="48"/>
      <c r="E8203" s="30"/>
      <c r="F8203" s="30"/>
      <c r="G8203" s="30"/>
    </row>
    <row r="8204" spans="2:7" x14ac:dyDescent="0.35">
      <c r="B8204" s="28"/>
      <c r="C8204" s="26"/>
      <c r="D8204" s="48"/>
      <c r="E8204" s="30"/>
      <c r="F8204" s="30"/>
      <c r="G8204" s="30"/>
    </row>
    <row r="8205" spans="2:7" x14ac:dyDescent="0.35">
      <c r="B8205" s="28"/>
      <c r="C8205" s="26"/>
      <c r="D8205" s="48"/>
      <c r="E8205" s="30"/>
      <c r="F8205" s="30"/>
      <c r="G8205" s="30"/>
    </row>
    <row r="8206" spans="2:7" x14ac:dyDescent="0.35">
      <c r="B8206" s="28"/>
      <c r="C8206" s="26"/>
      <c r="D8206" s="48"/>
      <c r="E8206" s="30"/>
      <c r="F8206" s="30"/>
      <c r="G8206" s="30"/>
    </row>
    <row r="8207" spans="2:7" x14ac:dyDescent="0.35">
      <c r="B8207" s="28"/>
      <c r="C8207" s="26"/>
      <c r="D8207" s="48"/>
      <c r="E8207" s="30"/>
      <c r="F8207" s="30"/>
      <c r="G8207" s="30"/>
    </row>
    <row r="8208" spans="2:7" x14ac:dyDescent="0.35">
      <c r="B8208" s="28"/>
      <c r="C8208" s="26"/>
      <c r="D8208" s="48"/>
      <c r="E8208" s="30"/>
      <c r="F8208" s="30"/>
      <c r="G8208" s="30"/>
    </row>
    <row r="8209" spans="2:7" x14ac:dyDescent="0.35">
      <c r="B8209" s="28"/>
      <c r="C8209" s="26"/>
      <c r="D8209" s="48"/>
      <c r="E8209" s="30"/>
      <c r="F8209" s="30"/>
      <c r="G8209" s="30"/>
    </row>
    <row r="8210" spans="2:7" x14ac:dyDescent="0.35">
      <c r="B8210" s="28"/>
      <c r="C8210" s="26"/>
      <c r="D8210" s="48"/>
      <c r="E8210" s="30"/>
      <c r="F8210" s="30"/>
      <c r="G8210" s="30"/>
    </row>
    <row r="8211" spans="2:7" x14ac:dyDescent="0.35">
      <c r="B8211" s="28"/>
      <c r="C8211" s="26"/>
      <c r="D8211" s="48"/>
      <c r="E8211" s="30"/>
      <c r="F8211" s="30"/>
      <c r="G8211" s="30"/>
    </row>
    <row r="8212" spans="2:7" x14ac:dyDescent="0.35">
      <c r="B8212" s="28"/>
      <c r="C8212" s="26"/>
      <c r="D8212" s="48"/>
      <c r="E8212" s="30"/>
      <c r="F8212" s="30"/>
      <c r="G8212" s="30"/>
    </row>
    <row r="8213" spans="2:7" x14ac:dyDescent="0.35">
      <c r="B8213" s="28"/>
      <c r="C8213" s="26"/>
      <c r="D8213" s="48"/>
      <c r="E8213" s="30"/>
      <c r="F8213" s="30"/>
      <c r="G8213" s="30"/>
    </row>
    <row r="8214" spans="2:7" x14ac:dyDescent="0.35">
      <c r="B8214" s="28"/>
      <c r="C8214" s="26"/>
      <c r="D8214" s="48"/>
      <c r="E8214" s="30"/>
      <c r="F8214" s="30"/>
      <c r="G8214" s="30"/>
    </row>
    <row r="8215" spans="2:7" x14ac:dyDescent="0.35">
      <c r="B8215" s="28"/>
      <c r="C8215" s="26"/>
      <c r="D8215" s="48"/>
      <c r="E8215" s="30"/>
      <c r="F8215" s="30"/>
      <c r="G8215" s="30"/>
    </row>
    <row r="8216" spans="2:7" x14ac:dyDescent="0.35">
      <c r="B8216" s="28"/>
      <c r="C8216" s="26"/>
      <c r="D8216" s="48"/>
      <c r="E8216" s="30"/>
      <c r="F8216" s="30"/>
      <c r="G8216" s="30"/>
    </row>
    <row r="8217" spans="2:7" x14ac:dyDescent="0.35">
      <c r="B8217" s="28"/>
      <c r="C8217" s="26"/>
      <c r="D8217" s="48"/>
      <c r="E8217" s="30"/>
      <c r="F8217" s="30"/>
      <c r="G8217" s="30"/>
    </row>
    <row r="8218" spans="2:7" x14ac:dyDescent="0.35">
      <c r="B8218" s="28"/>
      <c r="C8218" s="26"/>
      <c r="D8218" s="48"/>
      <c r="E8218" s="30"/>
      <c r="F8218" s="30"/>
      <c r="G8218" s="30"/>
    </row>
    <row r="8219" spans="2:7" x14ac:dyDescent="0.35">
      <c r="B8219" s="28"/>
      <c r="C8219" s="26"/>
      <c r="D8219" s="48"/>
      <c r="E8219" s="30"/>
      <c r="F8219" s="30"/>
      <c r="G8219" s="30"/>
    </row>
    <row r="8220" spans="2:7" x14ac:dyDescent="0.35">
      <c r="B8220" s="28"/>
      <c r="C8220" s="26"/>
      <c r="D8220" s="48"/>
      <c r="E8220" s="30"/>
      <c r="F8220" s="30"/>
      <c r="G8220" s="30"/>
    </row>
    <row r="8221" spans="2:7" x14ac:dyDescent="0.35">
      <c r="B8221" s="28"/>
      <c r="C8221" s="26"/>
      <c r="D8221" s="48"/>
      <c r="E8221" s="30"/>
      <c r="F8221" s="30"/>
      <c r="G8221" s="30"/>
    </row>
    <row r="8222" spans="2:7" x14ac:dyDescent="0.35">
      <c r="B8222" s="28"/>
      <c r="C8222" s="26"/>
      <c r="D8222" s="48"/>
      <c r="E8222" s="30"/>
      <c r="F8222" s="30"/>
      <c r="G8222" s="30"/>
    </row>
    <row r="8223" spans="2:7" x14ac:dyDescent="0.35">
      <c r="B8223" s="28"/>
      <c r="C8223" s="26"/>
      <c r="D8223" s="48"/>
      <c r="E8223" s="30"/>
      <c r="F8223" s="30"/>
      <c r="G8223" s="30"/>
    </row>
    <row r="8224" spans="2:7" x14ac:dyDescent="0.35">
      <c r="B8224" s="28"/>
      <c r="C8224" s="26"/>
      <c r="D8224" s="48"/>
      <c r="E8224" s="30"/>
      <c r="F8224" s="30"/>
      <c r="G8224" s="30"/>
    </row>
    <row r="8225" spans="2:7" x14ac:dyDescent="0.35">
      <c r="B8225" s="28"/>
      <c r="C8225" s="26"/>
      <c r="D8225" s="48"/>
      <c r="E8225" s="30"/>
      <c r="F8225" s="30"/>
      <c r="G8225" s="30"/>
    </row>
    <row r="8226" spans="2:7" x14ac:dyDescent="0.35">
      <c r="B8226" s="28"/>
      <c r="C8226" s="26"/>
      <c r="D8226" s="48"/>
      <c r="E8226" s="30"/>
      <c r="F8226" s="30"/>
      <c r="G8226" s="30"/>
    </row>
    <row r="8227" spans="2:7" x14ac:dyDescent="0.35">
      <c r="B8227" s="28"/>
      <c r="C8227" s="26"/>
      <c r="D8227" s="48"/>
      <c r="E8227" s="30"/>
      <c r="F8227" s="30"/>
      <c r="G8227" s="30"/>
    </row>
    <row r="8228" spans="2:7" x14ac:dyDescent="0.35">
      <c r="B8228" s="28"/>
      <c r="C8228" s="26"/>
      <c r="D8228" s="48"/>
      <c r="E8228" s="30"/>
      <c r="F8228" s="30"/>
      <c r="G8228" s="30"/>
    </row>
    <row r="8229" spans="2:7" x14ac:dyDescent="0.35">
      <c r="B8229" s="28"/>
      <c r="C8229" s="26"/>
      <c r="D8229" s="48"/>
      <c r="E8229" s="30"/>
      <c r="F8229" s="30"/>
      <c r="G8229" s="30"/>
    </row>
    <row r="8230" spans="2:7" x14ac:dyDescent="0.35">
      <c r="B8230" s="28"/>
      <c r="C8230" s="26"/>
      <c r="D8230" s="48"/>
      <c r="E8230" s="30"/>
      <c r="F8230" s="30"/>
      <c r="G8230" s="30"/>
    </row>
    <row r="8231" spans="2:7" x14ac:dyDescent="0.35">
      <c r="B8231" s="28"/>
      <c r="C8231" s="26"/>
      <c r="D8231" s="48"/>
      <c r="E8231" s="30"/>
      <c r="F8231" s="30"/>
      <c r="G8231" s="30"/>
    </row>
    <row r="8232" spans="2:7" x14ac:dyDescent="0.35">
      <c r="B8232" s="28"/>
      <c r="C8232" s="26"/>
      <c r="D8232" s="48"/>
      <c r="E8232" s="30"/>
      <c r="F8232" s="30"/>
      <c r="G8232" s="30"/>
    </row>
    <row r="8233" spans="2:7" x14ac:dyDescent="0.35">
      <c r="B8233" s="28"/>
      <c r="C8233" s="26"/>
      <c r="D8233" s="48"/>
      <c r="E8233" s="30"/>
      <c r="F8233" s="30"/>
      <c r="G8233" s="30"/>
    </row>
    <row r="8234" spans="2:7" x14ac:dyDescent="0.35">
      <c r="B8234" s="28"/>
      <c r="C8234" s="26"/>
      <c r="D8234" s="48"/>
      <c r="E8234" s="30"/>
      <c r="F8234" s="30"/>
      <c r="G8234" s="30"/>
    </row>
    <row r="8235" spans="2:7" x14ac:dyDescent="0.35">
      <c r="B8235" s="28"/>
      <c r="C8235" s="26"/>
      <c r="D8235" s="48"/>
      <c r="E8235" s="30"/>
      <c r="F8235" s="30"/>
      <c r="G8235" s="30"/>
    </row>
    <row r="8236" spans="2:7" x14ac:dyDescent="0.35">
      <c r="B8236" s="28"/>
      <c r="C8236" s="26"/>
      <c r="D8236" s="48"/>
      <c r="E8236" s="30"/>
      <c r="F8236" s="30"/>
      <c r="G8236" s="30"/>
    </row>
    <row r="8237" spans="2:7" x14ac:dyDescent="0.35">
      <c r="B8237" s="28"/>
      <c r="C8237" s="26"/>
      <c r="D8237" s="48"/>
      <c r="E8237" s="30"/>
      <c r="F8237" s="30"/>
      <c r="G8237" s="30"/>
    </row>
    <row r="8238" spans="2:7" x14ac:dyDescent="0.35">
      <c r="B8238" s="28"/>
      <c r="C8238" s="26"/>
      <c r="D8238" s="48"/>
      <c r="E8238" s="30"/>
      <c r="F8238" s="30"/>
      <c r="G8238" s="30"/>
    </row>
    <row r="8239" spans="2:7" x14ac:dyDescent="0.35">
      <c r="B8239" s="28"/>
      <c r="C8239" s="26"/>
      <c r="D8239" s="48"/>
      <c r="E8239" s="30"/>
      <c r="F8239" s="30"/>
      <c r="G8239" s="30"/>
    </row>
    <row r="8240" spans="2:7" x14ac:dyDescent="0.35">
      <c r="B8240" s="28"/>
      <c r="C8240" s="26"/>
      <c r="D8240" s="48"/>
      <c r="E8240" s="30"/>
      <c r="F8240" s="30"/>
      <c r="G8240" s="30"/>
    </row>
    <row r="8241" spans="2:7" x14ac:dyDescent="0.35">
      <c r="B8241" s="28"/>
      <c r="C8241" s="26"/>
      <c r="D8241" s="48"/>
      <c r="E8241" s="30"/>
      <c r="F8241" s="30"/>
      <c r="G8241" s="30"/>
    </row>
    <row r="8242" spans="2:7" x14ac:dyDescent="0.35">
      <c r="B8242" s="28"/>
      <c r="C8242" s="26"/>
      <c r="D8242" s="48"/>
      <c r="E8242" s="30"/>
      <c r="F8242" s="30"/>
      <c r="G8242" s="30"/>
    </row>
    <row r="8243" spans="2:7" x14ac:dyDescent="0.35">
      <c r="B8243" s="28"/>
      <c r="C8243" s="26"/>
      <c r="D8243" s="48"/>
      <c r="E8243" s="30"/>
      <c r="F8243" s="30"/>
      <c r="G8243" s="30"/>
    </row>
    <row r="8244" spans="2:7" x14ac:dyDescent="0.35">
      <c r="B8244" s="28"/>
      <c r="C8244" s="26"/>
      <c r="D8244" s="48"/>
      <c r="E8244" s="30"/>
      <c r="F8244" s="30"/>
      <c r="G8244" s="30"/>
    </row>
    <row r="8245" spans="2:7" x14ac:dyDescent="0.35">
      <c r="B8245" s="28"/>
      <c r="C8245" s="26"/>
      <c r="D8245" s="48"/>
      <c r="E8245" s="30"/>
      <c r="F8245" s="30"/>
      <c r="G8245" s="30"/>
    </row>
    <row r="8246" spans="2:7" x14ac:dyDescent="0.35">
      <c r="B8246" s="28"/>
      <c r="C8246" s="26"/>
      <c r="D8246" s="48"/>
      <c r="E8246" s="30"/>
      <c r="F8246" s="30"/>
      <c r="G8246" s="30"/>
    </row>
    <row r="8247" spans="2:7" x14ac:dyDescent="0.35">
      <c r="B8247" s="28"/>
      <c r="C8247" s="26"/>
      <c r="D8247" s="48"/>
      <c r="E8247" s="30"/>
      <c r="F8247" s="30"/>
      <c r="G8247" s="30"/>
    </row>
    <row r="8248" spans="2:7" x14ac:dyDescent="0.35">
      <c r="B8248" s="28"/>
      <c r="C8248" s="26"/>
      <c r="D8248" s="48"/>
      <c r="E8248" s="30"/>
      <c r="F8248" s="30"/>
      <c r="G8248" s="30"/>
    </row>
    <row r="8249" spans="2:7" x14ac:dyDescent="0.35">
      <c r="B8249" s="28"/>
      <c r="C8249" s="26"/>
      <c r="D8249" s="48"/>
      <c r="E8249" s="30"/>
      <c r="F8249" s="30"/>
      <c r="G8249" s="30"/>
    </row>
    <row r="8250" spans="2:7" x14ac:dyDescent="0.35">
      <c r="B8250" s="28"/>
      <c r="C8250" s="26"/>
      <c r="D8250" s="48"/>
      <c r="E8250" s="30"/>
      <c r="F8250" s="30"/>
      <c r="G8250" s="30"/>
    </row>
    <row r="8251" spans="2:7" x14ac:dyDescent="0.35">
      <c r="B8251" s="28"/>
      <c r="C8251" s="26"/>
      <c r="D8251" s="48"/>
      <c r="E8251" s="30"/>
      <c r="F8251" s="30"/>
      <c r="G8251" s="30"/>
    </row>
    <row r="8252" spans="2:7" x14ac:dyDescent="0.35">
      <c r="B8252" s="28"/>
      <c r="C8252" s="26"/>
      <c r="D8252" s="48"/>
      <c r="E8252" s="30"/>
      <c r="F8252" s="30"/>
      <c r="G8252" s="30"/>
    </row>
    <row r="8253" spans="2:7" x14ac:dyDescent="0.35">
      <c r="B8253" s="28"/>
      <c r="C8253" s="26"/>
      <c r="D8253" s="48"/>
      <c r="E8253" s="30"/>
      <c r="F8253" s="30"/>
      <c r="G8253" s="30"/>
    </row>
    <row r="8254" spans="2:7" x14ac:dyDescent="0.35">
      <c r="B8254" s="28"/>
      <c r="C8254" s="26"/>
      <c r="D8254" s="48"/>
      <c r="E8254" s="30"/>
      <c r="F8254" s="30"/>
      <c r="G8254" s="30"/>
    </row>
    <row r="8255" spans="2:7" x14ac:dyDescent="0.35">
      <c r="B8255" s="28"/>
      <c r="C8255" s="26"/>
      <c r="D8255" s="48"/>
      <c r="E8255" s="30"/>
      <c r="F8255" s="30"/>
      <c r="G8255" s="30"/>
    </row>
    <row r="8256" spans="2:7" x14ac:dyDescent="0.35">
      <c r="B8256" s="28"/>
      <c r="C8256" s="26"/>
      <c r="D8256" s="48"/>
      <c r="E8256" s="30"/>
      <c r="F8256" s="30"/>
      <c r="G8256" s="30"/>
    </row>
    <row r="8257" spans="2:7" x14ac:dyDescent="0.35">
      <c r="B8257" s="28"/>
      <c r="C8257" s="26"/>
      <c r="D8257" s="48"/>
      <c r="E8257" s="30"/>
      <c r="F8257" s="30"/>
      <c r="G8257" s="30"/>
    </row>
    <row r="8258" spans="2:7" x14ac:dyDescent="0.35">
      <c r="B8258" s="28"/>
      <c r="C8258" s="26"/>
      <c r="D8258" s="48"/>
      <c r="E8258" s="30"/>
      <c r="F8258" s="30"/>
      <c r="G8258" s="30"/>
    </row>
    <row r="8259" spans="2:7" x14ac:dyDescent="0.35">
      <c r="B8259" s="28"/>
      <c r="C8259" s="26"/>
      <c r="D8259" s="48"/>
      <c r="E8259" s="30"/>
      <c r="F8259" s="30"/>
      <c r="G8259" s="30"/>
    </row>
    <row r="8260" spans="2:7" x14ac:dyDescent="0.35">
      <c r="B8260" s="28"/>
      <c r="C8260" s="26"/>
      <c r="D8260" s="48"/>
      <c r="E8260" s="30"/>
      <c r="F8260" s="30"/>
      <c r="G8260" s="30"/>
    </row>
    <row r="8261" spans="2:7" x14ac:dyDescent="0.35">
      <c r="B8261" s="28"/>
      <c r="C8261" s="26"/>
      <c r="D8261" s="48"/>
      <c r="E8261" s="30"/>
      <c r="F8261" s="30"/>
      <c r="G8261" s="30"/>
    </row>
    <row r="8262" spans="2:7" x14ac:dyDescent="0.35">
      <c r="B8262" s="28"/>
      <c r="C8262" s="26"/>
      <c r="D8262" s="48"/>
      <c r="E8262" s="30"/>
      <c r="F8262" s="30"/>
      <c r="G8262" s="30"/>
    </row>
    <row r="8263" spans="2:7" x14ac:dyDescent="0.35">
      <c r="B8263" s="28"/>
      <c r="C8263" s="26"/>
      <c r="D8263" s="48"/>
      <c r="E8263" s="30"/>
      <c r="F8263" s="30"/>
      <c r="G8263" s="30"/>
    </row>
    <row r="8264" spans="2:7" x14ac:dyDescent="0.35">
      <c r="B8264" s="28"/>
      <c r="C8264" s="26"/>
      <c r="D8264" s="48"/>
      <c r="E8264" s="30"/>
      <c r="F8264" s="30"/>
      <c r="G8264" s="30"/>
    </row>
    <row r="8265" spans="2:7" x14ac:dyDescent="0.35">
      <c r="B8265" s="28"/>
      <c r="C8265" s="26"/>
      <c r="D8265" s="48"/>
      <c r="E8265" s="30"/>
      <c r="F8265" s="30"/>
      <c r="G8265" s="30"/>
    </row>
    <row r="8266" spans="2:7" x14ac:dyDescent="0.35">
      <c r="B8266" s="28"/>
      <c r="C8266" s="26"/>
      <c r="D8266" s="48"/>
      <c r="E8266" s="30"/>
      <c r="F8266" s="30"/>
      <c r="G8266" s="30"/>
    </row>
    <row r="8267" spans="2:7" x14ac:dyDescent="0.35">
      <c r="B8267" s="28"/>
      <c r="C8267" s="26"/>
      <c r="D8267" s="48"/>
      <c r="E8267" s="30"/>
      <c r="F8267" s="30"/>
      <c r="G8267" s="30"/>
    </row>
    <row r="8268" spans="2:7" x14ac:dyDescent="0.35">
      <c r="B8268" s="28"/>
      <c r="C8268" s="26"/>
      <c r="D8268" s="48"/>
      <c r="E8268" s="30"/>
      <c r="F8268" s="30"/>
      <c r="G8268" s="30"/>
    </row>
    <row r="8269" spans="2:7" x14ac:dyDescent="0.35">
      <c r="B8269" s="28"/>
      <c r="C8269" s="26"/>
      <c r="D8269" s="48"/>
      <c r="E8269" s="30"/>
      <c r="F8269" s="30"/>
      <c r="G8269" s="30"/>
    </row>
    <row r="8270" spans="2:7" x14ac:dyDescent="0.35">
      <c r="B8270" s="28"/>
      <c r="C8270" s="26"/>
      <c r="D8270" s="48"/>
      <c r="E8270" s="30"/>
      <c r="F8270" s="30"/>
      <c r="G8270" s="30"/>
    </row>
    <row r="8271" spans="2:7" x14ac:dyDescent="0.35">
      <c r="B8271" s="28"/>
      <c r="C8271" s="26"/>
      <c r="D8271" s="48"/>
      <c r="E8271" s="30"/>
      <c r="F8271" s="30"/>
      <c r="G8271" s="30"/>
    </row>
    <row r="8272" spans="2:7" x14ac:dyDescent="0.35">
      <c r="B8272" s="28"/>
      <c r="C8272" s="26"/>
      <c r="D8272" s="48"/>
      <c r="E8272" s="30"/>
      <c r="F8272" s="30"/>
      <c r="G8272" s="30"/>
    </row>
    <row r="8273" spans="2:7" x14ac:dyDescent="0.35">
      <c r="B8273" s="28"/>
      <c r="C8273" s="26"/>
      <c r="D8273" s="48"/>
      <c r="E8273" s="30"/>
      <c r="F8273" s="30"/>
      <c r="G8273" s="30"/>
    </row>
    <row r="8274" spans="2:7" x14ac:dyDescent="0.35">
      <c r="B8274" s="28"/>
      <c r="C8274" s="26"/>
      <c r="D8274" s="48"/>
      <c r="E8274" s="30"/>
      <c r="F8274" s="30"/>
      <c r="G8274" s="30"/>
    </row>
    <row r="8275" spans="2:7" x14ac:dyDescent="0.35">
      <c r="B8275" s="28"/>
      <c r="C8275" s="26"/>
      <c r="D8275" s="48"/>
      <c r="E8275" s="30"/>
      <c r="F8275" s="30"/>
      <c r="G8275" s="30"/>
    </row>
    <row r="8276" spans="2:7" x14ac:dyDescent="0.35">
      <c r="B8276" s="28"/>
      <c r="C8276" s="26"/>
      <c r="D8276" s="48"/>
      <c r="E8276" s="30"/>
      <c r="F8276" s="30"/>
      <c r="G8276" s="30"/>
    </row>
    <row r="8277" spans="2:7" x14ac:dyDescent="0.35">
      <c r="B8277" s="28"/>
      <c r="C8277" s="26"/>
      <c r="D8277" s="48"/>
      <c r="E8277" s="30"/>
      <c r="F8277" s="30"/>
      <c r="G8277" s="30"/>
    </row>
    <row r="8278" spans="2:7" x14ac:dyDescent="0.35">
      <c r="B8278" s="28"/>
      <c r="C8278" s="26"/>
      <c r="D8278" s="48"/>
      <c r="E8278" s="30"/>
      <c r="F8278" s="30"/>
      <c r="G8278" s="30"/>
    </row>
    <row r="8279" spans="2:7" x14ac:dyDescent="0.35">
      <c r="B8279" s="28"/>
      <c r="C8279" s="26"/>
      <c r="D8279" s="48"/>
      <c r="E8279" s="30"/>
      <c r="F8279" s="30"/>
      <c r="G8279" s="30"/>
    </row>
    <row r="8280" spans="2:7" x14ac:dyDescent="0.35">
      <c r="B8280" s="28"/>
      <c r="C8280" s="26"/>
      <c r="D8280" s="48"/>
      <c r="E8280" s="30"/>
      <c r="F8280" s="30"/>
      <c r="G8280" s="30"/>
    </row>
    <row r="8281" spans="2:7" x14ac:dyDescent="0.35">
      <c r="B8281" s="28"/>
      <c r="C8281" s="26"/>
      <c r="D8281" s="48"/>
      <c r="E8281" s="30"/>
      <c r="F8281" s="30"/>
      <c r="G8281" s="30"/>
    </row>
    <row r="8282" spans="2:7" x14ac:dyDescent="0.35">
      <c r="B8282" s="28"/>
      <c r="C8282" s="26"/>
      <c r="D8282" s="48"/>
      <c r="E8282" s="30"/>
      <c r="F8282" s="30"/>
      <c r="G8282" s="30"/>
    </row>
    <row r="8283" spans="2:7" x14ac:dyDescent="0.35">
      <c r="B8283" s="28"/>
      <c r="C8283" s="26"/>
      <c r="D8283" s="48"/>
      <c r="E8283" s="30"/>
      <c r="F8283" s="30"/>
      <c r="G8283" s="30"/>
    </row>
    <row r="8284" spans="2:7" x14ac:dyDescent="0.35">
      <c r="B8284" s="28"/>
      <c r="C8284" s="26"/>
      <c r="D8284" s="48"/>
      <c r="E8284" s="30"/>
      <c r="F8284" s="30"/>
      <c r="G8284" s="30"/>
    </row>
    <row r="8285" spans="2:7" x14ac:dyDescent="0.35">
      <c r="B8285" s="28"/>
      <c r="C8285" s="26"/>
      <c r="D8285" s="48"/>
      <c r="E8285" s="30"/>
      <c r="F8285" s="30"/>
      <c r="G8285" s="30"/>
    </row>
    <row r="8286" spans="2:7" x14ac:dyDescent="0.35">
      <c r="B8286" s="28"/>
      <c r="C8286" s="26"/>
      <c r="D8286" s="48"/>
      <c r="E8286" s="30"/>
      <c r="F8286" s="30"/>
      <c r="G8286" s="30"/>
    </row>
    <row r="8287" spans="2:7" x14ac:dyDescent="0.35">
      <c r="B8287" s="28"/>
      <c r="C8287" s="26"/>
      <c r="D8287" s="48"/>
      <c r="E8287" s="30"/>
      <c r="F8287" s="30"/>
      <c r="G8287" s="30"/>
    </row>
    <row r="8288" spans="2:7" x14ac:dyDescent="0.35">
      <c r="B8288" s="28"/>
      <c r="C8288" s="26"/>
      <c r="D8288" s="48"/>
      <c r="E8288" s="30"/>
      <c r="F8288" s="30"/>
      <c r="G8288" s="30"/>
    </row>
    <row r="8289" spans="2:7" x14ac:dyDescent="0.35">
      <c r="B8289" s="28"/>
      <c r="C8289" s="26"/>
      <c r="D8289" s="48"/>
      <c r="E8289" s="30"/>
      <c r="F8289" s="30"/>
      <c r="G8289" s="30"/>
    </row>
    <row r="8290" spans="2:7" x14ac:dyDescent="0.35">
      <c r="B8290" s="28"/>
      <c r="C8290" s="26"/>
      <c r="D8290" s="48"/>
      <c r="E8290" s="30"/>
      <c r="F8290" s="30"/>
      <c r="G8290" s="30"/>
    </row>
    <row r="8291" spans="2:7" x14ac:dyDescent="0.35">
      <c r="B8291" s="28"/>
      <c r="C8291" s="26"/>
      <c r="D8291" s="48"/>
      <c r="E8291" s="30"/>
      <c r="F8291" s="30"/>
      <c r="G8291" s="30"/>
    </row>
    <row r="8292" spans="2:7" x14ac:dyDescent="0.35">
      <c r="B8292" s="28"/>
      <c r="C8292" s="26"/>
      <c r="D8292" s="48"/>
      <c r="E8292" s="30"/>
      <c r="F8292" s="30"/>
      <c r="G8292" s="30"/>
    </row>
    <row r="8293" spans="2:7" x14ac:dyDescent="0.35">
      <c r="B8293" s="28"/>
      <c r="C8293" s="26"/>
      <c r="D8293" s="48"/>
      <c r="E8293" s="30"/>
      <c r="F8293" s="30"/>
      <c r="G8293" s="30"/>
    </row>
    <row r="8294" spans="2:7" x14ac:dyDescent="0.35">
      <c r="B8294" s="28"/>
      <c r="C8294" s="26"/>
      <c r="D8294" s="48"/>
      <c r="E8294" s="30"/>
      <c r="F8294" s="30"/>
      <c r="G8294" s="30"/>
    </row>
    <row r="8295" spans="2:7" x14ac:dyDescent="0.35">
      <c r="B8295" s="28"/>
      <c r="C8295" s="26"/>
      <c r="D8295" s="48"/>
      <c r="E8295" s="30"/>
      <c r="F8295" s="30"/>
      <c r="G8295" s="30"/>
    </row>
    <row r="8296" spans="2:7" x14ac:dyDescent="0.35">
      <c r="B8296" s="28"/>
      <c r="C8296" s="26"/>
      <c r="D8296" s="48"/>
      <c r="E8296" s="30"/>
      <c r="F8296" s="30"/>
      <c r="G8296" s="30"/>
    </row>
    <row r="8297" spans="2:7" x14ac:dyDescent="0.35">
      <c r="B8297" s="28"/>
      <c r="C8297" s="26"/>
      <c r="D8297" s="48"/>
      <c r="E8297" s="30"/>
      <c r="F8297" s="30"/>
      <c r="G8297" s="30"/>
    </row>
    <row r="8298" spans="2:7" x14ac:dyDescent="0.35">
      <c r="B8298" s="28"/>
      <c r="C8298" s="26"/>
      <c r="D8298" s="48"/>
      <c r="E8298" s="30"/>
      <c r="F8298" s="30"/>
      <c r="G8298" s="30"/>
    </row>
    <row r="8299" spans="2:7" x14ac:dyDescent="0.35">
      <c r="B8299" s="28"/>
      <c r="C8299" s="26"/>
      <c r="D8299" s="48"/>
      <c r="E8299" s="30"/>
      <c r="F8299" s="30"/>
      <c r="G8299" s="30"/>
    </row>
    <row r="8300" spans="2:7" x14ac:dyDescent="0.35">
      <c r="B8300" s="28"/>
      <c r="C8300" s="26"/>
      <c r="D8300" s="48"/>
      <c r="E8300" s="30"/>
      <c r="F8300" s="30"/>
      <c r="G8300" s="30"/>
    </row>
    <row r="8301" spans="2:7" x14ac:dyDescent="0.35">
      <c r="B8301" s="28"/>
      <c r="C8301" s="26"/>
      <c r="D8301" s="48"/>
      <c r="E8301" s="30"/>
      <c r="F8301" s="30"/>
      <c r="G8301" s="30"/>
    </row>
    <row r="8302" spans="2:7" x14ac:dyDescent="0.35">
      <c r="B8302" s="28"/>
      <c r="C8302" s="26"/>
      <c r="D8302" s="48"/>
      <c r="E8302" s="30"/>
      <c r="F8302" s="30"/>
      <c r="G8302" s="30"/>
    </row>
    <row r="8303" spans="2:7" x14ac:dyDescent="0.35">
      <c r="B8303" s="28"/>
      <c r="C8303" s="26"/>
      <c r="D8303" s="48"/>
      <c r="E8303" s="30"/>
      <c r="F8303" s="30"/>
      <c r="G8303" s="30"/>
    </row>
    <row r="8304" spans="2:7" x14ac:dyDescent="0.35">
      <c r="B8304" s="28"/>
      <c r="C8304" s="26"/>
      <c r="D8304" s="48"/>
      <c r="E8304" s="30"/>
      <c r="F8304" s="30"/>
      <c r="G8304" s="30"/>
    </row>
    <row r="8305" spans="2:7" x14ac:dyDescent="0.35">
      <c r="B8305" s="28"/>
      <c r="C8305" s="26"/>
      <c r="D8305" s="48"/>
      <c r="E8305" s="30"/>
      <c r="F8305" s="30"/>
      <c r="G8305" s="30"/>
    </row>
    <row r="8306" spans="2:7" x14ac:dyDescent="0.35">
      <c r="B8306" s="28"/>
      <c r="C8306" s="26"/>
      <c r="D8306" s="48"/>
      <c r="E8306" s="30"/>
      <c r="F8306" s="30"/>
      <c r="G8306" s="30"/>
    </row>
    <row r="8307" spans="2:7" x14ac:dyDescent="0.35">
      <c r="B8307" s="28"/>
      <c r="C8307" s="26"/>
      <c r="D8307" s="48"/>
      <c r="E8307" s="30"/>
      <c r="F8307" s="30"/>
      <c r="G8307" s="30"/>
    </row>
    <row r="8308" spans="2:7" x14ac:dyDescent="0.35">
      <c r="B8308" s="28"/>
      <c r="C8308" s="26"/>
      <c r="D8308" s="48"/>
      <c r="E8308" s="30"/>
      <c r="F8308" s="30"/>
      <c r="G8308" s="30"/>
    </row>
    <row r="8309" spans="2:7" x14ac:dyDescent="0.35">
      <c r="B8309" s="28"/>
      <c r="C8309" s="26"/>
      <c r="D8309" s="48"/>
      <c r="E8309" s="30"/>
      <c r="F8309" s="30"/>
      <c r="G8309" s="30"/>
    </row>
    <row r="8310" spans="2:7" x14ac:dyDescent="0.35">
      <c r="B8310" s="28"/>
      <c r="C8310" s="26"/>
      <c r="D8310" s="48"/>
      <c r="E8310" s="30"/>
      <c r="F8310" s="30"/>
      <c r="G8310" s="30"/>
    </row>
    <row r="8311" spans="2:7" x14ac:dyDescent="0.35">
      <c r="B8311" s="28"/>
      <c r="C8311" s="26"/>
      <c r="D8311" s="48"/>
      <c r="E8311" s="30"/>
      <c r="F8311" s="30"/>
      <c r="G8311" s="30"/>
    </row>
    <row r="8312" spans="2:7" x14ac:dyDescent="0.35">
      <c r="B8312" s="28"/>
      <c r="C8312" s="26"/>
      <c r="D8312" s="48"/>
      <c r="E8312" s="30"/>
      <c r="F8312" s="30"/>
      <c r="G8312" s="30"/>
    </row>
    <row r="8313" spans="2:7" x14ac:dyDescent="0.35">
      <c r="B8313" s="28"/>
      <c r="C8313" s="26"/>
      <c r="D8313" s="48"/>
      <c r="E8313" s="30"/>
      <c r="F8313" s="30"/>
      <c r="G8313" s="30"/>
    </row>
    <row r="8314" spans="2:7" x14ac:dyDescent="0.35">
      <c r="B8314" s="28"/>
      <c r="C8314" s="26"/>
      <c r="D8314" s="48"/>
      <c r="E8314" s="30"/>
      <c r="F8314" s="30"/>
      <c r="G8314" s="30"/>
    </row>
    <row r="8315" spans="2:7" x14ac:dyDescent="0.35">
      <c r="B8315" s="28"/>
      <c r="C8315" s="26"/>
      <c r="D8315" s="48"/>
      <c r="E8315" s="30"/>
      <c r="F8315" s="30"/>
      <c r="G8315" s="30"/>
    </row>
    <row r="8316" spans="2:7" x14ac:dyDescent="0.35">
      <c r="B8316" s="28"/>
      <c r="C8316" s="26"/>
      <c r="D8316" s="48"/>
      <c r="E8316" s="30"/>
      <c r="F8316" s="30"/>
      <c r="G8316" s="30"/>
    </row>
    <row r="8317" spans="2:7" x14ac:dyDescent="0.35">
      <c r="B8317" s="28"/>
      <c r="C8317" s="26"/>
      <c r="D8317" s="48"/>
      <c r="E8317" s="30"/>
      <c r="F8317" s="30"/>
      <c r="G8317" s="30"/>
    </row>
    <row r="8318" spans="2:7" x14ac:dyDescent="0.35">
      <c r="B8318" s="28"/>
      <c r="C8318" s="26"/>
      <c r="D8318" s="48"/>
      <c r="E8318" s="30"/>
      <c r="F8318" s="30"/>
      <c r="G8318" s="30"/>
    </row>
    <row r="8319" spans="2:7" x14ac:dyDescent="0.35">
      <c r="B8319" s="28"/>
      <c r="C8319" s="26"/>
      <c r="D8319" s="48"/>
      <c r="E8319" s="30"/>
      <c r="F8319" s="30"/>
      <c r="G8319" s="30"/>
    </row>
    <row r="8320" spans="2:7" x14ac:dyDescent="0.35">
      <c r="B8320" s="28"/>
      <c r="C8320" s="26"/>
      <c r="D8320" s="48"/>
      <c r="E8320" s="30"/>
      <c r="F8320" s="30"/>
      <c r="G8320" s="30"/>
    </row>
    <row r="8321" spans="2:7" x14ac:dyDescent="0.35">
      <c r="B8321" s="28"/>
      <c r="C8321" s="26"/>
      <c r="D8321" s="48"/>
      <c r="E8321" s="30"/>
      <c r="F8321" s="30"/>
      <c r="G8321" s="30"/>
    </row>
    <row r="8322" spans="2:7" x14ac:dyDescent="0.35">
      <c r="B8322" s="28"/>
      <c r="C8322" s="26"/>
      <c r="D8322" s="48"/>
      <c r="E8322" s="30"/>
      <c r="F8322" s="30"/>
      <c r="G8322" s="30"/>
    </row>
    <row r="8323" spans="2:7" x14ac:dyDescent="0.35">
      <c r="B8323" s="28"/>
      <c r="C8323" s="26"/>
      <c r="D8323" s="48"/>
      <c r="E8323" s="30"/>
      <c r="F8323" s="30"/>
      <c r="G8323" s="30"/>
    </row>
    <row r="8324" spans="2:7" x14ac:dyDescent="0.35">
      <c r="B8324" s="28"/>
      <c r="C8324" s="26"/>
      <c r="D8324" s="48"/>
      <c r="E8324" s="30"/>
      <c r="F8324" s="30"/>
      <c r="G8324" s="30"/>
    </row>
    <row r="8325" spans="2:7" x14ac:dyDescent="0.35">
      <c r="B8325" s="28"/>
      <c r="C8325" s="26"/>
      <c r="D8325" s="48"/>
      <c r="E8325" s="30"/>
      <c r="F8325" s="30"/>
      <c r="G8325" s="30"/>
    </row>
    <row r="8326" spans="2:7" x14ac:dyDescent="0.35">
      <c r="B8326" s="28"/>
      <c r="C8326" s="26"/>
      <c r="D8326" s="48"/>
      <c r="E8326" s="30"/>
      <c r="F8326" s="30"/>
      <c r="G8326" s="30"/>
    </row>
    <row r="8327" spans="2:7" x14ac:dyDescent="0.35">
      <c r="B8327" s="28"/>
      <c r="C8327" s="26"/>
      <c r="D8327" s="48"/>
      <c r="E8327" s="30"/>
      <c r="F8327" s="30"/>
      <c r="G8327" s="30"/>
    </row>
    <row r="8328" spans="2:7" x14ac:dyDescent="0.35">
      <c r="B8328" s="28"/>
      <c r="C8328" s="26"/>
      <c r="D8328" s="48"/>
      <c r="E8328" s="30"/>
      <c r="F8328" s="30"/>
      <c r="G8328" s="30"/>
    </row>
    <row r="8329" spans="2:7" x14ac:dyDescent="0.35">
      <c r="B8329" s="28"/>
      <c r="C8329" s="26"/>
      <c r="D8329" s="48"/>
      <c r="E8329" s="30"/>
      <c r="F8329" s="30"/>
      <c r="G8329" s="30"/>
    </row>
    <row r="8330" spans="2:7" x14ac:dyDescent="0.35">
      <c r="B8330" s="28"/>
      <c r="C8330" s="26"/>
      <c r="D8330" s="48"/>
      <c r="E8330" s="30"/>
      <c r="F8330" s="30"/>
      <c r="G8330" s="30"/>
    </row>
    <row r="8331" spans="2:7" x14ac:dyDescent="0.35">
      <c r="B8331" s="28"/>
      <c r="C8331" s="26"/>
      <c r="D8331" s="48"/>
      <c r="E8331" s="30"/>
      <c r="F8331" s="30"/>
      <c r="G8331" s="30"/>
    </row>
    <row r="8332" spans="2:7" x14ac:dyDescent="0.35">
      <c r="B8332" s="28"/>
      <c r="C8332" s="26"/>
      <c r="D8332" s="48"/>
      <c r="E8332" s="30"/>
      <c r="F8332" s="30"/>
      <c r="G8332" s="30"/>
    </row>
    <row r="8333" spans="2:7" x14ac:dyDescent="0.35">
      <c r="B8333" s="28"/>
      <c r="C8333" s="26"/>
      <c r="D8333" s="48"/>
      <c r="E8333" s="30"/>
      <c r="F8333" s="30"/>
      <c r="G8333" s="30"/>
    </row>
    <row r="8334" spans="2:7" x14ac:dyDescent="0.35">
      <c r="B8334" s="28"/>
      <c r="C8334" s="26"/>
      <c r="D8334" s="48"/>
      <c r="E8334" s="30"/>
      <c r="F8334" s="30"/>
      <c r="G8334" s="30"/>
    </row>
    <row r="8335" spans="2:7" x14ac:dyDescent="0.35">
      <c r="B8335" s="28"/>
      <c r="C8335" s="26"/>
      <c r="D8335" s="48"/>
      <c r="E8335" s="30"/>
      <c r="F8335" s="30"/>
      <c r="G8335" s="30"/>
    </row>
    <row r="8336" spans="2:7" x14ac:dyDescent="0.35">
      <c r="B8336" s="28"/>
      <c r="C8336" s="26"/>
      <c r="D8336" s="48"/>
      <c r="E8336" s="30"/>
      <c r="F8336" s="30"/>
      <c r="G8336" s="30"/>
    </row>
    <row r="8337" spans="2:7" x14ac:dyDescent="0.35">
      <c r="B8337" s="28"/>
      <c r="C8337" s="26"/>
      <c r="D8337" s="48"/>
      <c r="E8337" s="30"/>
      <c r="F8337" s="30"/>
      <c r="G8337" s="30"/>
    </row>
    <row r="8338" spans="2:7" x14ac:dyDescent="0.35">
      <c r="B8338" s="28"/>
      <c r="C8338" s="26"/>
      <c r="D8338" s="48"/>
      <c r="E8338" s="30"/>
      <c r="F8338" s="30"/>
      <c r="G8338" s="30"/>
    </row>
    <row r="8339" spans="2:7" x14ac:dyDescent="0.35">
      <c r="B8339" s="28"/>
      <c r="C8339" s="26"/>
      <c r="D8339" s="48"/>
      <c r="E8339" s="30"/>
      <c r="F8339" s="30"/>
      <c r="G8339" s="30"/>
    </row>
    <row r="8340" spans="2:7" x14ac:dyDescent="0.35">
      <c r="B8340" s="28"/>
      <c r="C8340" s="26"/>
      <c r="D8340" s="48"/>
      <c r="E8340" s="30"/>
      <c r="F8340" s="30"/>
      <c r="G8340" s="30"/>
    </row>
    <row r="8341" spans="2:7" x14ac:dyDescent="0.35">
      <c r="B8341" s="28"/>
      <c r="C8341" s="26"/>
      <c r="D8341" s="48"/>
      <c r="E8341" s="30"/>
      <c r="F8341" s="30"/>
      <c r="G8341" s="30"/>
    </row>
    <row r="8342" spans="2:7" x14ac:dyDescent="0.35">
      <c r="B8342" s="28"/>
      <c r="C8342" s="26"/>
      <c r="D8342" s="48"/>
      <c r="E8342" s="30"/>
      <c r="F8342" s="30"/>
      <c r="G8342" s="30"/>
    </row>
    <row r="8343" spans="2:7" x14ac:dyDescent="0.35">
      <c r="B8343" s="28"/>
      <c r="C8343" s="26"/>
      <c r="D8343" s="48"/>
      <c r="E8343" s="30"/>
      <c r="F8343" s="30"/>
      <c r="G8343" s="30"/>
    </row>
    <row r="8344" spans="2:7" x14ac:dyDescent="0.35">
      <c r="B8344" s="28"/>
      <c r="C8344" s="26"/>
      <c r="D8344" s="48"/>
      <c r="E8344" s="30"/>
      <c r="F8344" s="30"/>
      <c r="G8344" s="30"/>
    </row>
    <row r="8345" spans="2:7" x14ac:dyDescent="0.35">
      <c r="B8345" s="28"/>
      <c r="C8345" s="26"/>
      <c r="D8345" s="48"/>
      <c r="E8345" s="30"/>
      <c r="F8345" s="30"/>
      <c r="G8345" s="30"/>
    </row>
    <row r="8346" spans="2:7" x14ac:dyDescent="0.35">
      <c r="B8346" s="28"/>
      <c r="C8346" s="26"/>
      <c r="D8346" s="48"/>
      <c r="E8346" s="30"/>
      <c r="F8346" s="30"/>
      <c r="G8346" s="30"/>
    </row>
    <row r="8347" spans="2:7" x14ac:dyDescent="0.35">
      <c r="B8347" s="28"/>
      <c r="C8347" s="26"/>
      <c r="D8347" s="48"/>
      <c r="E8347" s="30"/>
      <c r="F8347" s="30"/>
      <c r="G8347" s="30"/>
    </row>
    <row r="8348" spans="2:7" x14ac:dyDescent="0.35">
      <c r="B8348" s="28"/>
      <c r="C8348" s="26"/>
      <c r="D8348" s="48"/>
      <c r="E8348" s="30"/>
      <c r="F8348" s="30"/>
      <c r="G8348" s="30"/>
    </row>
    <row r="8349" spans="2:7" x14ac:dyDescent="0.35">
      <c r="B8349" s="28"/>
      <c r="C8349" s="26"/>
      <c r="D8349" s="48"/>
      <c r="E8349" s="30"/>
      <c r="F8349" s="30"/>
      <c r="G8349" s="30"/>
    </row>
    <row r="8350" spans="2:7" x14ac:dyDescent="0.35">
      <c r="B8350" s="28"/>
      <c r="C8350" s="26"/>
      <c r="D8350" s="48"/>
      <c r="E8350" s="30"/>
      <c r="F8350" s="30"/>
      <c r="G8350" s="30"/>
    </row>
    <row r="8351" spans="2:7" x14ac:dyDescent="0.35">
      <c r="B8351" s="28"/>
      <c r="C8351" s="26"/>
      <c r="D8351" s="48"/>
      <c r="E8351" s="30"/>
      <c r="F8351" s="30"/>
      <c r="G8351" s="30"/>
    </row>
    <row r="8352" spans="2:7" x14ac:dyDescent="0.35">
      <c r="B8352" s="28"/>
      <c r="C8352" s="26"/>
      <c r="D8352" s="48"/>
      <c r="E8352" s="30"/>
      <c r="F8352" s="30"/>
      <c r="G8352" s="30"/>
    </row>
    <row r="8353" spans="2:7" x14ac:dyDescent="0.35">
      <c r="B8353" s="28"/>
      <c r="C8353" s="26"/>
      <c r="D8353" s="48"/>
      <c r="E8353" s="30"/>
      <c r="F8353" s="30"/>
      <c r="G8353" s="30"/>
    </row>
    <row r="8354" spans="2:7" x14ac:dyDescent="0.35">
      <c r="B8354" s="28"/>
      <c r="C8354" s="26"/>
      <c r="D8354" s="48"/>
      <c r="E8354" s="30"/>
      <c r="F8354" s="30"/>
      <c r="G8354" s="30"/>
    </row>
    <row r="8355" spans="2:7" x14ac:dyDescent="0.35">
      <c r="B8355" s="28"/>
      <c r="C8355" s="26"/>
      <c r="D8355" s="48"/>
      <c r="E8355" s="30"/>
      <c r="F8355" s="30"/>
      <c r="G8355" s="30"/>
    </row>
    <row r="8356" spans="2:7" x14ac:dyDescent="0.35">
      <c r="B8356" s="28"/>
      <c r="C8356" s="26"/>
      <c r="D8356" s="48"/>
      <c r="E8356" s="30"/>
      <c r="F8356" s="30"/>
      <c r="G8356" s="30"/>
    </row>
    <row r="8357" spans="2:7" x14ac:dyDescent="0.35">
      <c r="B8357" s="28"/>
      <c r="C8357" s="26"/>
      <c r="D8357" s="48"/>
      <c r="E8357" s="30"/>
      <c r="F8357" s="30"/>
      <c r="G8357" s="30"/>
    </row>
    <row r="8358" spans="2:7" x14ac:dyDescent="0.35">
      <c r="B8358" s="28"/>
      <c r="C8358" s="26"/>
      <c r="D8358" s="48"/>
      <c r="E8358" s="30"/>
      <c r="F8358" s="30"/>
      <c r="G8358" s="30"/>
    </row>
    <row r="8359" spans="2:7" x14ac:dyDescent="0.35">
      <c r="B8359" s="28"/>
      <c r="C8359" s="26"/>
      <c r="D8359" s="48"/>
      <c r="E8359" s="30"/>
      <c r="F8359" s="30"/>
      <c r="G8359" s="30"/>
    </row>
    <row r="8360" spans="2:7" x14ac:dyDescent="0.35">
      <c r="B8360" s="28"/>
      <c r="C8360" s="26"/>
      <c r="D8360" s="48"/>
      <c r="E8360" s="30"/>
      <c r="F8360" s="30"/>
      <c r="G8360" s="30"/>
    </row>
    <row r="8361" spans="2:7" x14ac:dyDescent="0.35">
      <c r="B8361" s="28"/>
      <c r="C8361" s="26"/>
      <c r="D8361" s="48"/>
      <c r="E8361" s="30"/>
      <c r="F8361" s="30"/>
      <c r="G8361" s="30"/>
    </row>
    <row r="8362" spans="2:7" x14ac:dyDescent="0.35">
      <c r="B8362" s="28"/>
      <c r="C8362" s="26"/>
      <c r="D8362" s="48"/>
      <c r="E8362" s="30"/>
      <c r="F8362" s="30"/>
      <c r="G8362" s="30"/>
    </row>
    <row r="8363" spans="2:7" x14ac:dyDescent="0.35">
      <c r="B8363" s="28"/>
      <c r="C8363" s="26"/>
      <c r="D8363" s="48"/>
      <c r="E8363" s="30"/>
      <c r="F8363" s="30"/>
      <c r="G8363" s="30"/>
    </row>
    <row r="8364" spans="2:7" x14ac:dyDescent="0.35">
      <c r="B8364" s="28"/>
      <c r="C8364" s="26"/>
      <c r="D8364" s="48"/>
      <c r="E8364" s="30"/>
      <c r="F8364" s="30"/>
      <c r="G8364" s="30"/>
    </row>
    <row r="8365" spans="2:7" x14ac:dyDescent="0.35">
      <c r="B8365" s="28"/>
      <c r="C8365" s="26"/>
      <c r="D8365" s="48"/>
      <c r="E8365" s="30"/>
      <c r="F8365" s="30"/>
      <c r="G8365" s="30"/>
    </row>
    <row r="8366" spans="2:7" x14ac:dyDescent="0.35">
      <c r="B8366" s="28"/>
      <c r="C8366" s="26"/>
      <c r="D8366" s="48"/>
      <c r="E8366" s="30"/>
      <c r="F8366" s="30"/>
      <c r="G8366" s="30"/>
    </row>
    <row r="8367" spans="2:7" x14ac:dyDescent="0.35">
      <c r="B8367" s="28"/>
      <c r="C8367" s="26"/>
      <c r="D8367" s="48"/>
      <c r="E8367" s="30"/>
      <c r="F8367" s="30"/>
      <c r="G8367" s="30"/>
    </row>
    <row r="8368" spans="2:7" x14ac:dyDescent="0.35">
      <c r="B8368" s="28"/>
      <c r="C8368" s="26"/>
      <c r="D8368" s="48"/>
      <c r="E8368" s="30"/>
      <c r="F8368" s="30"/>
      <c r="G8368" s="30"/>
    </row>
    <row r="8369" spans="2:7" x14ac:dyDescent="0.35">
      <c r="B8369" s="28"/>
      <c r="C8369" s="26"/>
      <c r="D8369" s="48"/>
      <c r="E8369" s="30"/>
      <c r="F8369" s="30"/>
      <c r="G8369" s="30"/>
    </row>
    <row r="8370" spans="2:7" x14ac:dyDescent="0.35">
      <c r="B8370" s="28"/>
      <c r="C8370" s="26"/>
      <c r="D8370" s="48"/>
      <c r="E8370" s="30"/>
      <c r="F8370" s="30"/>
      <c r="G8370" s="30"/>
    </row>
    <row r="8371" spans="2:7" x14ac:dyDescent="0.35">
      <c r="B8371" s="28"/>
      <c r="C8371" s="26"/>
      <c r="D8371" s="48"/>
      <c r="E8371" s="30"/>
      <c r="F8371" s="30"/>
      <c r="G8371" s="30"/>
    </row>
    <row r="8372" spans="2:7" x14ac:dyDescent="0.35">
      <c r="B8372" s="28"/>
      <c r="C8372" s="26"/>
      <c r="D8372" s="48"/>
      <c r="E8372" s="30"/>
      <c r="F8372" s="30"/>
      <c r="G8372" s="30"/>
    </row>
    <row r="8373" spans="2:7" x14ac:dyDescent="0.35">
      <c r="B8373" s="28"/>
      <c r="C8373" s="26"/>
      <c r="D8373" s="48"/>
      <c r="E8373" s="30"/>
      <c r="F8373" s="30"/>
      <c r="G8373" s="30"/>
    </row>
    <row r="8374" spans="2:7" x14ac:dyDescent="0.35">
      <c r="B8374" s="28"/>
      <c r="C8374" s="26"/>
      <c r="D8374" s="48"/>
      <c r="E8374" s="30"/>
      <c r="F8374" s="30"/>
      <c r="G8374" s="30"/>
    </row>
    <row r="8375" spans="2:7" x14ac:dyDescent="0.35">
      <c r="B8375" s="28"/>
      <c r="C8375" s="26"/>
      <c r="D8375" s="48"/>
      <c r="E8375" s="30"/>
      <c r="F8375" s="30"/>
      <c r="G8375" s="30"/>
    </row>
    <row r="8376" spans="2:7" x14ac:dyDescent="0.35">
      <c r="B8376" s="28"/>
      <c r="C8376" s="26"/>
      <c r="D8376" s="48"/>
      <c r="E8376" s="30"/>
      <c r="F8376" s="30"/>
      <c r="G8376" s="30"/>
    </row>
    <row r="8377" spans="2:7" x14ac:dyDescent="0.35">
      <c r="B8377" s="28"/>
      <c r="C8377" s="26"/>
      <c r="D8377" s="48"/>
      <c r="E8377" s="30"/>
      <c r="F8377" s="30"/>
      <c r="G8377" s="30"/>
    </row>
    <row r="8378" spans="2:7" x14ac:dyDescent="0.35">
      <c r="B8378" s="28"/>
      <c r="C8378" s="26"/>
      <c r="D8378" s="48"/>
      <c r="E8378" s="30"/>
      <c r="F8378" s="30"/>
      <c r="G8378" s="30"/>
    </row>
    <row r="8379" spans="2:7" x14ac:dyDescent="0.35">
      <c r="B8379" s="28"/>
      <c r="C8379" s="26"/>
      <c r="D8379" s="48"/>
      <c r="E8379" s="30"/>
      <c r="F8379" s="30"/>
      <c r="G8379" s="30"/>
    </row>
    <row r="8380" spans="2:7" x14ac:dyDescent="0.35">
      <c r="B8380" s="28"/>
      <c r="C8380" s="26"/>
      <c r="D8380" s="48"/>
      <c r="E8380" s="30"/>
      <c r="F8380" s="30"/>
      <c r="G8380" s="30"/>
    </row>
    <row r="8381" spans="2:7" x14ac:dyDescent="0.35">
      <c r="B8381" s="28"/>
      <c r="C8381" s="26"/>
      <c r="D8381" s="48"/>
      <c r="E8381" s="30"/>
      <c r="F8381" s="30"/>
      <c r="G8381" s="30"/>
    </row>
    <row r="8382" spans="2:7" x14ac:dyDescent="0.35">
      <c r="B8382" s="28"/>
      <c r="C8382" s="26"/>
      <c r="D8382" s="48"/>
      <c r="E8382" s="30"/>
      <c r="F8382" s="30"/>
      <c r="G8382" s="30"/>
    </row>
    <row r="8383" spans="2:7" x14ac:dyDescent="0.35">
      <c r="B8383" s="28"/>
      <c r="C8383" s="26"/>
      <c r="D8383" s="48"/>
      <c r="E8383" s="30"/>
      <c r="F8383" s="30"/>
      <c r="G8383" s="30"/>
    </row>
    <row r="8384" spans="2:7" x14ac:dyDescent="0.35">
      <c r="B8384" s="28"/>
      <c r="C8384" s="26"/>
      <c r="D8384" s="48"/>
      <c r="E8384" s="30"/>
      <c r="F8384" s="30"/>
      <c r="G8384" s="30"/>
    </row>
    <row r="8385" spans="2:7" x14ac:dyDescent="0.35">
      <c r="B8385" s="28"/>
      <c r="C8385" s="26"/>
      <c r="D8385" s="48"/>
      <c r="E8385" s="30"/>
      <c r="F8385" s="30"/>
      <c r="G8385" s="30"/>
    </row>
    <row r="8386" spans="2:7" x14ac:dyDescent="0.35">
      <c r="B8386" s="28"/>
      <c r="C8386" s="26"/>
      <c r="D8386" s="48"/>
      <c r="E8386" s="30"/>
      <c r="F8386" s="30"/>
      <c r="G8386" s="30"/>
    </row>
    <row r="8387" spans="2:7" x14ac:dyDescent="0.35">
      <c r="B8387" s="28"/>
      <c r="C8387" s="26"/>
      <c r="D8387" s="48"/>
      <c r="E8387" s="30"/>
      <c r="F8387" s="30"/>
      <c r="G8387" s="30"/>
    </row>
    <row r="8388" spans="2:7" x14ac:dyDescent="0.35">
      <c r="B8388" s="28"/>
      <c r="C8388" s="26"/>
      <c r="D8388" s="48"/>
      <c r="E8388" s="30"/>
      <c r="F8388" s="30"/>
      <c r="G8388" s="30"/>
    </row>
    <row r="8389" spans="2:7" x14ac:dyDescent="0.35">
      <c r="B8389" s="28"/>
      <c r="C8389" s="26"/>
      <c r="D8389" s="48"/>
      <c r="E8389" s="30"/>
      <c r="F8389" s="30"/>
      <c r="G8389" s="30"/>
    </row>
    <row r="8390" spans="2:7" x14ac:dyDescent="0.35">
      <c r="B8390" s="28"/>
      <c r="C8390" s="26"/>
      <c r="D8390" s="48"/>
      <c r="E8390" s="30"/>
      <c r="F8390" s="30"/>
      <c r="G8390" s="30"/>
    </row>
    <row r="8391" spans="2:7" x14ac:dyDescent="0.35">
      <c r="B8391" s="28"/>
      <c r="C8391" s="26"/>
      <c r="D8391" s="48"/>
      <c r="E8391" s="30"/>
      <c r="F8391" s="30"/>
      <c r="G8391" s="30"/>
    </row>
    <row r="8392" spans="2:7" x14ac:dyDescent="0.35">
      <c r="B8392" s="28"/>
      <c r="C8392" s="26"/>
      <c r="D8392" s="48"/>
      <c r="E8392" s="30"/>
      <c r="F8392" s="30"/>
      <c r="G8392" s="30"/>
    </row>
    <row r="8393" spans="2:7" x14ac:dyDescent="0.35">
      <c r="B8393" s="28"/>
      <c r="C8393" s="26"/>
      <c r="D8393" s="48"/>
      <c r="E8393" s="30"/>
      <c r="F8393" s="30"/>
      <c r="G8393" s="30"/>
    </row>
    <row r="8394" spans="2:7" x14ac:dyDescent="0.35">
      <c r="B8394" s="28"/>
      <c r="C8394" s="26"/>
      <c r="D8394" s="48"/>
      <c r="E8394" s="30"/>
      <c r="F8394" s="30"/>
      <c r="G8394" s="30"/>
    </row>
    <row r="8395" spans="2:7" x14ac:dyDescent="0.35">
      <c r="B8395" s="28"/>
      <c r="C8395" s="26"/>
      <c r="D8395" s="48"/>
      <c r="E8395" s="30"/>
      <c r="F8395" s="30"/>
      <c r="G8395" s="30"/>
    </row>
    <row r="8396" spans="2:7" x14ac:dyDescent="0.35">
      <c r="B8396" s="28"/>
      <c r="C8396" s="26"/>
      <c r="D8396" s="48"/>
      <c r="E8396" s="30"/>
      <c r="F8396" s="30"/>
      <c r="G8396" s="30"/>
    </row>
    <row r="8397" spans="2:7" x14ac:dyDescent="0.35">
      <c r="B8397" s="28"/>
      <c r="C8397" s="26"/>
      <c r="D8397" s="48"/>
      <c r="E8397" s="30"/>
      <c r="F8397" s="30"/>
      <c r="G8397" s="30"/>
    </row>
    <row r="8398" spans="2:7" x14ac:dyDescent="0.35">
      <c r="B8398" s="28"/>
      <c r="C8398" s="26"/>
      <c r="D8398" s="48"/>
      <c r="E8398" s="30"/>
      <c r="F8398" s="30"/>
      <c r="G8398" s="30"/>
    </row>
    <row r="8399" spans="2:7" x14ac:dyDescent="0.35">
      <c r="B8399" s="28"/>
      <c r="C8399" s="26"/>
      <c r="D8399" s="48"/>
      <c r="E8399" s="30"/>
      <c r="F8399" s="30"/>
      <c r="G8399" s="30"/>
    </row>
    <row r="8400" spans="2:7" x14ac:dyDescent="0.35">
      <c r="B8400" s="28"/>
      <c r="C8400" s="26"/>
      <c r="D8400" s="48"/>
      <c r="E8400" s="30"/>
      <c r="F8400" s="30"/>
      <c r="G8400" s="30"/>
    </row>
    <row r="8401" spans="2:7" x14ac:dyDescent="0.35">
      <c r="B8401" s="28"/>
      <c r="C8401" s="26"/>
      <c r="D8401" s="48"/>
      <c r="E8401" s="30"/>
      <c r="F8401" s="30"/>
      <c r="G8401" s="30"/>
    </row>
    <row r="8402" spans="2:7" x14ac:dyDescent="0.35">
      <c r="B8402" s="28"/>
      <c r="C8402" s="26"/>
      <c r="D8402" s="48"/>
      <c r="E8402" s="30"/>
      <c r="F8402" s="30"/>
      <c r="G8402" s="30"/>
    </row>
    <row r="8403" spans="2:7" x14ac:dyDescent="0.35">
      <c r="B8403" s="28"/>
      <c r="C8403" s="26"/>
      <c r="D8403" s="48"/>
      <c r="E8403" s="30"/>
      <c r="F8403" s="30"/>
      <c r="G8403" s="30"/>
    </row>
    <row r="8404" spans="2:7" x14ac:dyDescent="0.35">
      <c r="B8404" s="28"/>
      <c r="C8404" s="26"/>
      <c r="D8404" s="48"/>
      <c r="E8404" s="30"/>
      <c r="F8404" s="30"/>
      <c r="G8404" s="30"/>
    </row>
    <row r="8405" spans="2:7" x14ac:dyDescent="0.35">
      <c r="B8405" s="28"/>
      <c r="C8405" s="26"/>
      <c r="D8405" s="48"/>
      <c r="E8405" s="30"/>
      <c r="F8405" s="30"/>
      <c r="G8405" s="30"/>
    </row>
    <row r="8406" spans="2:7" x14ac:dyDescent="0.35">
      <c r="B8406" s="28"/>
      <c r="C8406" s="26"/>
      <c r="D8406" s="48"/>
      <c r="E8406" s="30"/>
      <c r="F8406" s="30"/>
      <c r="G8406" s="30"/>
    </row>
    <row r="8407" spans="2:7" x14ac:dyDescent="0.35">
      <c r="B8407" s="28"/>
      <c r="C8407" s="26"/>
      <c r="D8407" s="48"/>
      <c r="E8407" s="30"/>
      <c r="F8407" s="30"/>
      <c r="G8407" s="30"/>
    </row>
    <row r="8408" spans="2:7" x14ac:dyDescent="0.35">
      <c r="B8408" s="28"/>
      <c r="C8408" s="26"/>
      <c r="D8408" s="48"/>
      <c r="E8408" s="30"/>
      <c r="F8408" s="30"/>
      <c r="G8408" s="30"/>
    </row>
    <row r="8409" spans="2:7" x14ac:dyDescent="0.35">
      <c r="B8409" s="28"/>
      <c r="C8409" s="26"/>
      <c r="D8409" s="48"/>
      <c r="E8409" s="30"/>
      <c r="F8409" s="30"/>
      <c r="G8409" s="30"/>
    </row>
    <row r="8410" spans="2:7" x14ac:dyDescent="0.35">
      <c r="B8410" s="28"/>
      <c r="C8410" s="26"/>
      <c r="D8410" s="48"/>
      <c r="E8410" s="30"/>
      <c r="F8410" s="30"/>
      <c r="G8410" s="30"/>
    </row>
    <row r="8411" spans="2:7" x14ac:dyDescent="0.35">
      <c r="B8411" s="28"/>
      <c r="C8411" s="26"/>
      <c r="D8411" s="48"/>
      <c r="E8411" s="30"/>
      <c r="F8411" s="30"/>
      <c r="G8411" s="30"/>
    </row>
    <row r="8412" spans="2:7" x14ac:dyDescent="0.35">
      <c r="B8412" s="28"/>
      <c r="C8412" s="26"/>
      <c r="D8412" s="48"/>
      <c r="E8412" s="30"/>
      <c r="F8412" s="30"/>
      <c r="G8412" s="30"/>
    </row>
    <row r="8413" spans="2:7" x14ac:dyDescent="0.35">
      <c r="B8413" s="28"/>
      <c r="C8413" s="26"/>
      <c r="D8413" s="48"/>
      <c r="E8413" s="30"/>
      <c r="F8413" s="30"/>
      <c r="G8413" s="30"/>
    </row>
    <row r="8414" spans="2:7" x14ac:dyDescent="0.35">
      <c r="B8414" s="28"/>
      <c r="C8414" s="26"/>
      <c r="D8414" s="48"/>
      <c r="E8414" s="30"/>
      <c r="F8414" s="30"/>
      <c r="G8414" s="30"/>
    </row>
    <row r="8415" spans="2:7" x14ac:dyDescent="0.35">
      <c r="B8415" s="28"/>
      <c r="C8415" s="26"/>
      <c r="D8415" s="48"/>
      <c r="E8415" s="30"/>
      <c r="F8415" s="30"/>
      <c r="G8415" s="30"/>
    </row>
    <row r="8416" spans="2:7" x14ac:dyDescent="0.35">
      <c r="B8416" s="28"/>
      <c r="C8416" s="26"/>
      <c r="D8416" s="48"/>
      <c r="E8416" s="30"/>
      <c r="F8416" s="30"/>
      <c r="G8416" s="30"/>
    </row>
    <row r="8417" spans="2:7" x14ac:dyDescent="0.35">
      <c r="B8417" s="28"/>
      <c r="C8417" s="26"/>
      <c r="D8417" s="48"/>
      <c r="E8417" s="30"/>
      <c r="F8417" s="30"/>
      <c r="G8417" s="30"/>
    </row>
    <row r="8418" spans="2:7" x14ac:dyDescent="0.35">
      <c r="B8418" s="28"/>
      <c r="C8418" s="26"/>
      <c r="D8418" s="48"/>
      <c r="E8418" s="30"/>
      <c r="F8418" s="30"/>
      <c r="G8418" s="30"/>
    </row>
    <row r="8419" spans="2:7" x14ac:dyDescent="0.35">
      <c r="B8419" s="28"/>
      <c r="C8419" s="26"/>
      <c r="D8419" s="48"/>
      <c r="E8419" s="30"/>
      <c r="F8419" s="30"/>
      <c r="G8419" s="30"/>
    </row>
    <row r="8420" spans="2:7" x14ac:dyDescent="0.35">
      <c r="B8420" s="28"/>
      <c r="C8420" s="26"/>
      <c r="D8420" s="48"/>
      <c r="E8420" s="30"/>
      <c r="F8420" s="30"/>
      <c r="G8420" s="30"/>
    </row>
    <row r="8421" spans="2:7" x14ac:dyDescent="0.35">
      <c r="B8421" s="28"/>
      <c r="C8421" s="26"/>
      <c r="D8421" s="48"/>
      <c r="E8421" s="30"/>
      <c r="F8421" s="30"/>
      <c r="G8421" s="30"/>
    </row>
    <row r="8422" spans="2:7" x14ac:dyDescent="0.35">
      <c r="B8422" s="28"/>
      <c r="C8422" s="26"/>
      <c r="D8422" s="48"/>
      <c r="E8422" s="30"/>
      <c r="F8422" s="30"/>
      <c r="G8422" s="30"/>
    </row>
    <row r="8423" spans="2:7" x14ac:dyDescent="0.35">
      <c r="B8423" s="28"/>
      <c r="C8423" s="26"/>
      <c r="D8423" s="48"/>
      <c r="E8423" s="30"/>
      <c r="F8423" s="30"/>
      <c r="G8423" s="30"/>
    </row>
    <row r="8424" spans="2:7" x14ac:dyDescent="0.35">
      <c r="B8424" s="28"/>
      <c r="C8424" s="26"/>
      <c r="D8424" s="48"/>
      <c r="E8424" s="30"/>
      <c r="F8424" s="30"/>
      <c r="G8424" s="30"/>
    </row>
    <row r="8425" spans="2:7" x14ac:dyDescent="0.35">
      <c r="B8425" s="28"/>
      <c r="C8425" s="26"/>
      <c r="D8425" s="48"/>
      <c r="E8425" s="30"/>
      <c r="F8425" s="30"/>
      <c r="G8425" s="30"/>
    </row>
    <row r="8426" spans="2:7" x14ac:dyDescent="0.35">
      <c r="B8426" s="28"/>
      <c r="C8426" s="26"/>
      <c r="D8426" s="48"/>
      <c r="E8426" s="30"/>
      <c r="F8426" s="30"/>
      <c r="G8426" s="30"/>
    </row>
    <row r="8427" spans="2:7" x14ac:dyDescent="0.35">
      <c r="B8427" s="28"/>
      <c r="C8427" s="26"/>
      <c r="D8427" s="48"/>
      <c r="E8427" s="30"/>
      <c r="F8427" s="30"/>
      <c r="G8427" s="30"/>
    </row>
    <row r="8428" spans="2:7" x14ac:dyDescent="0.35">
      <c r="B8428" s="28"/>
      <c r="C8428" s="26"/>
      <c r="D8428" s="48"/>
      <c r="E8428" s="30"/>
      <c r="F8428" s="30"/>
      <c r="G8428" s="30"/>
    </row>
    <row r="8429" spans="2:7" x14ac:dyDescent="0.35">
      <c r="B8429" s="28"/>
      <c r="C8429" s="26"/>
      <c r="D8429" s="48"/>
      <c r="E8429" s="30"/>
      <c r="F8429" s="30"/>
      <c r="G8429" s="30"/>
    </row>
    <row r="8430" spans="2:7" x14ac:dyDescent="0.35">
      <c r="B8430" s="28"/>
      <c r="C8430" s="26"/>
      <c r="D8430" s="48"/>
      <c r="E8430" s="30"/>
      <c r="F8430" s="30"/>
      <c r="G8430" s="30"/>
    </row>
    <row r="8431" spans="2:7" x14ac:dyDescent="0.35">
      <c r="B8431" s="28"/>
      <c r="C8431" s="26"/>
      <c r="D8431" s="48"/>
      <c r="E8431" s="30"/>
      <c r="F8431" s="30"/>
      <c r="G8431" s="30"/>
    </row>
    <row r="8432" spans="2:7" x14ac:dyDescent="0.35">
      <c r="B8432" s="28"/>
      <c r="C8432" s="26"/>
      <c r="D8432" s="48"/>
      <c r="E8432" s="30"/>
      <c r="F8432" s="30"/>
      <c r="G8432" s="30"/>
    </row>
    <row r="8433" spans="2:7" x14ac:dyDescent="0.35">
      <c r="B8433" s="28"/>
      <c r="C8433" s="26"/>
      <c r="D8433" s="48"/>
      <c r="E8433" s="30"/>
      <c r="F8433" s="30"/>
      <c r="G8433" s="30"/>
    </row>
    <row r="8434" spans="2:7" x14ac:dyDescent="0.35">
      <c r="B8434" s="28"/>
      <c r="C8434" s="26"/>
      <c r="D8434" s="48"/>
      <c r="E8434" s="30"/>
      <c r="F8434" s="30"/>
      <c r="G8434" s="30"/>
    </row>
    <row r="8435" spans="2:7" x14ac:dyDescent="0.35">
      <c r="B8435" s="28"/>
      <c r="C8435" s="26"/>
      <c r="D8435" s="48"/>
      <c r="E8435" s="30"/>
      <c r="F8435" s="30"/>
      <c r="G8435" s="30"/>
    </row>
    <row r="8436" spans="2:7" x14ac:dyDescent="0.35">
      <c r="B8436" s="28"/>
      <c r="C8436" s="26"/>
      <c r="D8436" s="48"/>
      <c r="E8436" s="30"/>
      <c r="F8436" s="30"/>
      <c r="G8436" s="30"/>
    </row>
    <row r="8437" spans="2:7" x14ac:dyDescent="0.35">
      <c r="B8437" s="28"/>
      <c r="C8437" s="26"/>
      <c r="D8437" s="48"/>
      <c r="E8437" s="30"/>
      <c r="F8437" s="30"/>
      <c r="G8437" s="30"/>
    </row>
    <row r="8438" spans="2:7" x14ac:dyDescent="0.35">
      <c r="B8438" s="28"/>
      <c r="C8438" s="26"/>
      <c r="D8438" s="48"/>
      <c r="E8438" s="30"/>
      <c r="F8438" s="30"/>
      <c r="G8438" s="30"/>
    </row>
    <row r="8439" spans="2:7" x14ac:dyDescent="0.35">
      <c r="B8439" s="28"/>
      <c r="C8439" s="26"/>
      <c r="D8439" s="48"/>
      <c r="E8439" s="30"/>
      <c r="F8439" s="30"/>
      <c r="G8439" s="30"/>
    </row>
    <row r="8440" spans="2:7" x14ac:dyDescent="0.35">
      <c r="B8440" s="28"/>
      <c r="C8440" s="26"/>
      <c r="D8440" s="48"/>
      <c r="E8440" s="30"/>
      <c r="F8440" s="30"/>
      <c r="G8440" s="30"/>
    </row>
    <row r="8441" spans="2:7" x14ac:dyDescent="0.35">
      <c r="B8441" s="28"/>
      <c r="C8441" s="26"/>
      <c r="D8441" s="48"/>
      <c r="E8441" s="30"/>
      <c r="F8441" s="30"/>
      <c r="G8441" s="30"/>
    </row>
    <row r="8442" spans="2:7" x14ac:dyDescent="0.35">
      <c r="B8442" s="28"/>
      <c r="C8442" s="26"/>
      <c r="D8442" s="48"/>
      <c r="E8442" s="30"/>
      <c r="F8442" s="30"/>
      <c r="G8442" s="30"/>
    </row>
    <row r="8443" spans="2:7" x14ac:dyDescent="0.35">
      <c r="B8443" s="28"/>
      <c r="C8443" s="26"/>
      <c r="D8443" s="48"/>
      <c r="E8443" s="30"/>
      <c r="F8443" s="30"/>
      <c r="G8443" s="30"/>
    </row>
    <row r="8444" spans="2:7" x14ac:dyDescent="0.35">
      <c r="B8444" s="28"/>
      <c r="C8444" s="26"/>
      <c r="D8444" s="48"/>
      <c r="E8444" s="30"/>
      <c r="F8444" s="30"/>
      <c r="G8444" s="30"/>
    </row>
    <row r="8445" spans="2:7" x14ac:dyDescent="0.35">
      <c r="B8445" s="28"/>
      <c r="C8445" s="26"/>
      <c r="D8445" s="48"/>
      <c r="E8445" s="30"/>
      <c r="F8445" s="30"/>
      <c r="G8445" s="30"/>
    </row>
    <row r="8446" spans="2:7" x14ac:dyDescent="0.35">
      <c r="B8446" s="28"/>
      <c r="C8446" s="26"/>
      <c r="D8446" s="48"/>
      <c r="E8446" s="30"/>
      <c r="F8446" s="30"/>
      <c r="G8446" s="30"/>
    </row>
    <row r="8447" spans="2:7" x14ac:dyDescent="0.35">
      <c r="B8447" s="28"/>
      <c r="C8447" s="26"/>
      <c r="D8447" s="48"/>
      <c r="E8447" s="30"/>
      <c r="F8447" s="30"/>
      <c r="G8447" s="30"/>
    </row>
    <row r="8448" spans="2:7" x14ac:dyDescent="0.35">
      <c r="B8448" s="28"/>
      <c r="C8448" s="26"/>
      <c r="D8448" s="48"/>
      <c r="E8448" s="30"/>
      <c r="F8448" s="30"/>
      <c r="G8448" s="30"/>
    </row>
    <row r="8449" spans="2:7" x14ac:dyDescent="0.35">
      <c r="B8449" s="28"/>
      <c r="C8449" s="26"/>
      <c r="D8449" s="48"/>
      <c r="E8449" s="30"/>
      <c r="F8449" s="30"/>
      <c r="G8449" s="30"/>
    </row>
    <row r="8450" spans="2:7" x14ac:dyDescent="0.35">
      <c r="B8450" s="28"/>
      <c r="C8450" s="26"/>
      <c r="D8450" s="48"/>
      <c r="E8450" s="30"/>
      <c r="F8450" s="30"/>
      <c r="G8450" s="30"/>
    </row>
    <row r="8451" spans="2:7" x14ac:dyDescent="0.35">
      <c r="B8451" s="28"/>
      <c r="C8451" s="26"/>
      <c r="D8451" s="48"/>
      <c r="E8451" s="30"/>
      <c r="F8451" s="30"/>
      <c r="G8451" s="30"/>
    </row>
    <row r="8452" spans="2:7" x14ac:dyDescent="0.35">
      <c r="B8452" s="28"/>
      <c r="C8452" s="26"/>
      <c r="D8452" s="48"/>
      <c r="E8452" s="30"/>
      <c r="F8452" s="30"/>
      <c r="G8452" s="30"/>
    </row>
    <row r="8453" spans="2:7" x14ac:dyDescent="0.35">
      <c r="B8453" s="28"/>
      <c r="C8453" s="26"/>
      <c r="D8453" s="48"/>
      <c r="E8453" s="30"/>
      <c r="F8453" s="30"/>
      <c r="G8453" s="30"/>
    </row>
    <row r="8454" spans="2:7" x14ac:dyDescent="0.35">
      <c r="B8454" s="28"/>
      <c r="C8454" s="26"/>
      <c r="D8454" s="48"/>
      <c r="E8454" s="30"/>
      <c r="F8454" s="30"/>
      <c r="G8454" s="30"/>
    </row>
    <row r="8455" spans="2:7" x14ac:dyDescent="0.35">
      <c r="B8455" s="28"/>
      <c r="C8455" s="26"/>
      <c r="D8455" s="48"/>
      <c r="E8455" s="30"/>
      <c r="F8455" s="30"/>
      <c r="G8455" s="30"/>
    </row>
    <row r="8456" spans="2:7" x14ac:dyDescent="0.35">
      <c r="B8456" s="28"/>
      <c r="C8456" s="26"/>
      <c r="D8456" s="48"/>
      <c r="E8456" s="30"/>
      <c r="F8456" s="30"/>
      <c r="G8456" s="30"/>
    </row>
    <row r="8457" spans="2:7" x14ac:dyDescent="0.35">
      <c r="B8457" s="28"/>
      <c r="C8457" s="26"/>
      <c r="D8457" s="48"/>
      <c r="E8457" s="30"/>
      <c r="F8457" s="30"/>
      <c r="G8457" s="30"/>
    </row>
    <row r="8458" spans="2:7" x14ac:dyDescent="0.35">
      <c r="B8458" s="28"/>
      <c r="C8458" s="26"/>
      <c r="D8458" s="48"/>
      <c r="E8458" s="30"/>
      <c r="F8458" s="30"/>
      <c r="G8458" s="30"/>
    </row>
    <row r="8459" spans="2:7" x14ac:dyDescent="0.35">
      <c r="B8459" s="28"/>
      <c r="C8459" s="26"/>
      <c r="D8459" s="48"/>
      <c r="E8459" s="30"/>
      <c r="F8459" s="30"/>
      <c r="G8459" s="30"/>
    </row>
    <row r="8460" spans="2:7" x14ac:dyDescent="0.35">
      <c r="B8460" s="28"/>
      <c r="C8460" s="26"/>
      <c r="D8460" s="48"/>
      <c r="E8460" s="30"/>
      <c r="F8460" s="30"/>
      <c r="G8460" s="30"/>
    </row>
    <row r="8461" spans="2:7" x14ac:dyDescent="0.35">
      <c r="B8461" s="28"/>
      <c r="C8461" s="26"/>
      <c r="D8461" s="48"/>
      <c r="E8461" s="30"/>
      <c r="F8461" s="30"/>
      <c r="G8461" s="30"/>
    </row>
    <row r="8462" spans="2:7" x14ac:dyDescent="0.35">
      <c r="B8462" s="28"/>
      <c r="C8462" s="26"/>
      <c r="D8462" s="48"/>
      <c r="E8462" s="30"/>
      <c r="F8462" s="30"/>
      <c r="G8462" s="30"/>
    </row>
    <row r="8463" spans="2:7" x14ac:dyDescent="0.35">
      <c r="B8463" s="28"/>
      <c r="C8463" s="26"/>
      <c r="D8463" s="48"/>
      <c r="E8463" s="30"/>
      <c r="F8463" s="30"/>
      <c r="G8463" s="30"/>
    </row>
    <row r="8464" spans="2:7" x14ac:dyDescent="0.35">
      <c r="B8464" s="28"/>
      <c r="C8464" s="26"/>
      <c r="D8464" s="48"/>
      <c r="E8464" s="30"/>
      <c r="F8464" s="30"/>
      <c r="G8464" s="30"/>
    </row>
    <row r="8465" spans="2:7" x14ac:dyDescent="0.35">
      <c r="B8465" s="28"/>
      <c r="C8465" s="26"/>
      <c r="D8465" s="48"/>
      <c r="E8465" s="30"/>
      <c r="F8465" s="30"/>
      <c r="G8465" s="30"/>
    </row>
    <row r="8466" spans="2:7" x14ac:dyDescent="0.35">
      <c r="B8466" s="28"/>
      <c r="C8466" s="26"/>
      <c r="D8466" s="48"/>
      <c r="E8466" s="30"/>
      <c r="F8466" s="30"/>
      <c r="G8466" s="30"/>
    </row>
    <row r="8467" spans="2:7" x14ac:dyDescent="0.35">
      <c r="B8467" s="28"/>
      <c r="C8467" s="26"/>
      <c r="D8467" s="48"/>
      <c r="E8467" s="30"/>
      <c r="F8467" s="30"/>
      <c r="G8467" s="30"/>
    </row>
    <row r="8468" spans="2:7" x14ac:dyDescent="0.35">
      <c r="B8468" s="28"/>
      <c r="C8468" s="26"/>
      <c r="D8468" s="48"/>
      <c r="E8468" s="30"/>
      <c r="F8468" s="30"/>
      <c r="G8468" s="30"/>
    </row>
    <row r="8469" spans="2:7" x14ac:dyDescent="0.35">
      <c r="B8469" s="28"/>
      <c r="C8469" s="26"/>
      <c r="D8469" s="48"/>
      <c r="E8469" s="30"/>
      <c r="F8469" s="30"/>
      <c r="G8469" s="30"/>
    </row>
    <row r="8470" spans="2:7" x14ac:dyDescent="0.35">
      <c r="B8470" s="28"/>
      <c r="C8470" s="26"/>
      <c r="D8470" s="48"/>
      <c r="E8470" s="30"/>
      <c r="F8470" s="30"/>
      <c r="G8470" s="30"/>
    </row>
    <row r="8471" spans="2:7" x14ac:dyDescent="0.35">
      <c r="B8471" s="28"/>
      <c r="C8471" s="26"/>
      <c r="D8471" s="48"/>
      <c r="E8471" s="30"/>
      <c r="F8471" s="30"/>
      <c r="G8471" s="30"/>
    </row>
    <row r="8472" spans="2:7" x14ac:dyDescent="0.35">
      <c r="B8472" s="28"/>
      <c r="C8472" s="26"/>
      <c r="D8472" s="48"/>
      <c r="E8472" s="30"/>
      <c r="F8472" s="30"/>
      <c r="G8472" s="30"/>
    </row>
    <row r="8473" spans="2:7" x14ac:dyDescent="0.35">
      <c r="B8473" s="28"/>
      <c r="C8473" s="26"/>
      <c r="D8473" s="48"/>
      <c r="E8473" s="30"/>
      <c r="F8473" s="30"/>
      <c r="G8473" s="30"/>
    </row>
    <row r="8474" spans="2:7" x14ac:dyDescent="0.35">
      <c r="B8474" s="28"/>
      <c r="C8474" s="26"/>
      <c r="D8474" s="48"/>
      <c r="E8474" s="30"/>
      <c r="F8474" s="30"/>
      <c r="G8474" s="30"/>
    </row>
    <row r="8475" spans="2:7" x14ac:dyDescent="0.35">
      <c r="B8475" s="28"/>
      <c r="C8475" s="26"/>
      <c r="D8475" s="48"/>
      <c r="E8475" s="30"/>
      <c r="F8475" s="30"/>
      <c r="G8475" s="30"/>
    </row>
    <row r="8476" spans="2:7" x14ac:dyDescent="0.35">
      <c r="B8476" s="28"/>
      <c r="C8476" s="26"/>
      <c r="D8476" s="48"/>
      <c r="E8476" s="30"/>
      <c r="F8476" s="30"/>
      <c r="G8476" s="30"/>
    </row>
    <row r="8477" spans="2:7" x14ac:dyDescent="0.35">
      <c r="B8477" s="28"/>
      <c r="C8477" s="26"/>
      <c r="D8477" s="48"/>
      <c r="E8477" s="30"/>
      <c r="F8477" s="30"/>
      <c r="G8477" s="30"/>
    </row>
    <row r="8478" spans="2:7" x14ac:dyDescent="0.35">
      <c r="B8478" s="28"/>
      <c r="C8478" s="26"/>
      <c r="D8478" s="48"/>
      <c r="E8478" s="30"/>
      <c r="F8478" s="30"/>
      <c r="G8478" s="30"/>
    </row>
    <row r="8479" spans="2:7" x14ac:dyDescent="0.35">
      <c r="B8479" s="28"/>
      <c r="C8479" s="26"/>
      <c r="D8479" s="48"/>
      <c r="E8479" s="30"/>
      <c r="F8479" s="30"/>
      <c r="G8479" s="30"/>
    </row>
    <row r="8480" spans="2:7" x14ac:dyDescent="0.35">
      <c r="B8480" s="28"/>
      <c r="C8480" s="26"/>
      <c r="D8480" s="48"/>
      <c r="E8480" s="30"/>
      <c r="F8480" s="30"/>
      <c r="G8480" s="30"/>
    </row>
    <row r="8481" spans="2:7" x14ac:dyDescent="0.35">
      <c r="B8481" s="28"/>
      <c r="C8481" s="26"/>
      <c r="D8481" s="48"/>
      <c r="E8481" s="30"/>
      <c r="F8481" s="30"/>
      <c r="G8481" s="30"/>
    </row>
    <row r="8482" spans="2:7" x14ac:dyDescent="0.35">
      <c r="B8482" s="28"/>
      <c r="C8482" s="26"/>
      <c r="D8482" s="48"/>
      <c r="E8482" s="30"/>
      <c r="F8482" s="30"/>
      <c r="G8482" s="30"/>
    </row>
    <row r="8483" spans="2:7" x14ac:dyDescent="0.35">
      <c r="B8483" s="28"/>
      <c r="C8483" s="26"/>
      <c r="D8483" s="48"/>
      <c r="E8483" s="30"/>
      <c r="F8483" s="30"/>
      <c r="G8483" s="30"/>
    </row>
    <row r="8484" spans="2:7" x14ac:dyDescent="0.35">
      <c r="B8484" s="28"/>
      <c r="C8484" s="26"/>
      <c r="D8484" s="48"/>
      <c r="E8484" s="30"/>
      <c r="F8484" s="30"/>
      <c r="G8484" s="30"/>
    </row>
    <row r="8485" spans="2:7" x14ac:dyDescent="0.35">
      <c r="B8485" s="28"/>
      <c r="C8485" s="26"/>
      <c r="D8485" s="48"/>
      <c r="E8485" s="30"/>
      <c r="F8485" s="30"/>
      <c r="G8485" s="30"/>
    </row>
    <row r="8486" spans="2:7" x14ac:dyDescent="0.35">
      <c r="B8486" s="28"/>
      <c r="C8486" s="26"/>
      <c r="D8486" s="48"/>
      <c r="E8486" s="30"/>
      <c r="F8486" s="30"/>
      <c r="G8486" s="30"/>
    </row>
    <row r="8487" spans="2:7" x14ac:dyDescent="0.35">
      <c r="B8487" s="28"/>
      <c r="C8487" s="26"/>
      <c r="D8487" s="48"/>
      <c r="E8487" s="30"/>
      <c r="F8487" s="30"/>
      <c r="G8487" s="30"/>
    </row>
    <row r="8488" spans="2:7" x14ac:dyDescent="0.35">
      <c r="B8488" s="28"/>
      <c r="C8488" s="26"/>
      <c r="D8488" s="48"/>
      <c r="E8488" s="30"/>
      <c r="F8488" s="30"/>
      <c r="G8488" s="30"/>
    </row>
    <row r="8489" spans="2:7" x14ac:dyDescent="0.35">
      <c r="B8489" s="28"/>
      <c r="C8489" s="26"/>
      <c r="D8489" s="48"/>
      <c r="E8489" s="30"/>
      <c r="F8489" s="30"/>
      <c r="G8489" s="30"/>
    </row>
    <row r="8490" spans="2:7" x14ac:dyDescent="0.35">
      <c r="B8490" s="28"/>
      <c r="C8490" s="26"/>
      <c r="D8490" s="48"/>
      <c r="E8490" s="30"/>
      <c r="F8490" s="30"/>
      <c r="G8490" s="30"/>
    </row>
    <row r="8491" spans="2:7" x14ac:dyDescent="0.35">
      <c r="B8491" s="28"/>
      <c r="C8491" s="26"/>
      <c r="D8491" s="48"/>
      <c r="E8491" s="30"/>
      <c r="F8491" s="30"/>
      <c r="G8491" s="30"/>
    </row>
    <row r="8492" spans="2:7" x14ac:dyDescent="0.35">
      <c r="B8492" s="28"/>
      <c r="C8492" s="26"/>
      <c r="D8492" s="48"/>
      <c r="E8492" s="30"/>
      <c r="F8492" s="30"/>
      <c r="G8492" s="30"/>
    </row>
    <row r="8493" spans="2:7" x14ac:dyDescent="0.35">
      <c r="B8493" s="28"/>
      <c r="C8493" s="26"/>
      <c r="D8493" s="48"/>
      <c r="E8493" s="30"/>
      <c r="F8493" s="30"/>
      <c r="G8493" s="30"/>
    </row>
    <row r="8494" spans="2:7" x14ac:dyDescent="0.35">
      <c r="B8494" s="28"/>
      <c r="C8494" s="26"/>
      <c r="D8494" s="48"/>
      <c r="E8494" s="30"/>
      <c r="F8494" s="30"/>
      <c r="G8494" s="30"/>
    </row>
    <row r="8495" spans="2:7" x14ac:dyDescent="0.35">
      <c r="B8495" s="28"/>
      <c r="C8495" s="26"/>
      <c r="D8495" s="48"/>
      <c r="E8495" s="30"/>
      <c r="F8495" s="30"/>
      <c r="G8495" s="30"/>
    </row>
    <row r="8496" spans="2:7" x14ac:dyDescent="0.35">
      <c r="B8496" s="28"/>
      <c r="C8496" s="26"/>
      <c r="D8496" s="48"/>
      <c r="E8496" s="30"/>
      <c r="F8496" s="30"/>
      <c r="G8496" s="30"/>
    </row>
    <row r="8497" spans="2:7" x14ac:dyDescent="0.35">
      <c r="B8497" s="28"/>
      <c r="C8497" s="26"/>
      <c r="D8497" s="48"/>
      <c r="E8497" s="30"/>
      <c r="F8497" s="30"/>
      <c r="G8497" s="30"/>
    </row>
    <row r="8498" spans="2:7" x14ac:dyDescent="0.35">
      <c r="B8498" s="28"/>
      <c r="C8498" s="26"/>
      <c r="D8498" s="48"/>
      <c r="E8498" s="30"/>
      <c r="F8498" s="30"/>
      <c r="G8498" s="30"/>
    </row>
    <row r="8499" spans="2:7" x14ac:dyDescent="0.35">
      <c r="B8499" s="28"/>
      <c r="C8499" s="26"/>
      <c r="D8499" s="48"/>
      <c r="E8499" s="30"/>
      <c r="F8499" s="30"/>
      <c r="G8499" s="30"/>
    </row>
    <row r="8500" spans="2:7" x14ac:dyDescent="0.35">
      <c r="B8500" s="28"/>
      <c r="C8500" s="26"/>
      <c r="D8500" s="48"/>
      <c r="E8500" s="30"/>
      <c r="F8500" s="30"/>
      <c r="G8500" s="30"/>
    </row>
    <row r="8501" spans="2:7" x14ac:dyDescent="0.35">
      <c r="B8501" s="28"/>
      <c r="C8501" s="26"/>
      <c r="D8501" s="48"/>
      <c r="E8501" s="30"/>
      <c r="F8501" s="30"/>
      <c r="G8501" s="30"/>
    </row>
    <row r="8502" spans="2:7" x14ac:dyDescent="0.35">
      <c r="B8502" s="28"/>
      <c r="C8502" s="26"/>
      <c r="D8502" s="48"/>
      <c r="E8502" s="30"/>
      <c r="F8502" s="30"/>
      <c r="G8502" s="30"/>
    </row>
    <row r="8503" spans="2:7" x14ac:dyDescent="0.35">
      <c r="B8503" s="28"/>
      <c r="C8503" s="26"/>
      <c r="D8503" s="48"/>
      <c r="E8503" s="30"/>
      <c r="F8503" s="30"/>
      <c r="G8503" s="30"/>
    </row>
    <row r="8504" spans="2:7" x14ac:dyDescent="0.35">
      <c r="B8504" s="28"/>
      <c r="C8504" s="26"/>
      <c r="D8504" s="48"/>
      <c r="E8504" s="30"/>
      <c r="F8504" s="30"/>
      <c r="G8504" s="30"/>
    </row>
    <row r="8505" spans="2:7" x14ac:dyDescent="0.35">
      <c r="B8505" s="28"/>
      <c r="C8505" s="26"/>
      <c r="D8505" s="48"/>
      <c r="E8505" s="30"/>
      <c r="F8505" s="30"/>
      <c r="G8505" s="30"/>
    </row>
    <row r="8506" spans="2:7" x14ac:dyDescent="0.35">
      <c r="B8506" s="28"/>
      <c r="C8506" s="26"/>
      <c r="D8506" s="48"/>
      <c r="E8506" s="30"/>
      <c r="F8506" s="30"/>
      <c r="G8506" s="30"/>
    </row>
    <row r="8507" spans="2:7" x14ac:dyDescent="0.35">
      <c r="B8507" s="28"/>
      <c r="C8507" s="26"/>
      <c r="D8507" s="48"/>
      <c r="E8507" s="30"/>
      <c r="F8507" s="30"/>
      <c r="G8507" s="30"/>
    </row>
    <row r="8508" spans="2:7" x14ac:dyDescent="0.35">
      <c r="B8508" s="28"/>
      <c r="C8508" s="26"/>
      <c r="D8508" s="48"/>
      <c r="E8508" s="30"/>
      <c r="F8508" s="30"/>
      <c r="G8508" s="30"/>
    </row>
    <row r="8509" spans="2:7" x14ac:dyDescent="0.35">
      <c r="B8509" s="28"/>
      <c r="C8509" s="26"/>
      <c r="D8509" s="48"/>
      <c r="E8509" s="30"/>
      <c r="F8509" s="30"/>
      <c r="G8509" s="30"/>
    </row>
    <row r="8510" spans="2:7" x14ac:dyDescent="0.35">
      <c r="B8510" s="28"/>
      <c r="C8510" s="26"/>
      <c r="D8510" s="48"/>
      <c r="E8510" s="30"/>
      <c r="F8510" s="30"/>
      <c r="G8510" s="30"/>
    </row>
    <row r="8511" spans="2:7" x14ac:dyDescent="0.35">
      <c r="B8511" s="28"/>
      <c r="C8511" s="26"/>
      <c r="D8511" s="48"/>
      <c r="E8511" s="30"/>
      <c r="F8511" s="30"/>
      <c r="G8511" s="30"/>
    </row>
    <row r="8512" spans="2:7" x14ac:dyDescent="0.35">
      <c r="B8512" s="28"/>
      <c r="C8512" s="26"/>
      <c r="D8512" s="48"/>
      <c r="E8512" s="30"/>
      <c r="F8512" s="30"/>
      <c r="G8512" s="30"/>
    </row>
    <row r="8513" spans="2:7" x14ac:dyDescent="0.35">
      <c r="B8513" s="28"/>
      <c r="C8513" s="26"/>
      <c r="D8513" s="48"/>
      <c r="E8513" s="30"/>
      <c r="F8513" s="30"/>
      <c r="G8513" s="30"/>
    </row>
    <row r="8514" spans="2:7" x14ac:dyDescent="0.35">
      <c r="B8514" s="28"/>
      <c r="C8514" s="26"/>
      <c r="D8514" s="48"/>
      <c r="E8514" s="30"/>
      <c r="F8514" s="30"/>
      <c r="G8514" s="30"/>
    </row>
    <row r="8515" spans="2:7" x14ac:dyDescent="0.35">
      <c r="B8515" s="28"/>
      <c r="C8515" s="26"/>
      <c r="D8515" s="48"/>
      <c r="E8515" s="30"/>
      <c r="F8515" s="30"/>
      <c r="G8515" s="30"/>
    </row>
    <row r="8516" spans="2:7" x14ac:dyDescent="0.35">
      <c r="B8516" s="28"/>
      <c r="C8516" s="26"/>
      <c r="D8516" s="48"/>
      <c r="E8516" s="30"/>
      <c r="F8516" s="30"/>
      <c r="G8516" s="30"/>
    </row>
    <row r="8517" spans="2:7" x14ac:dyDescent="0.35">
      <c r="B8517" s="28"/>
      <c r="C8517" s="26"/>
      <c r="D8517" s="48"/>
      <c r="E8517" s="30"/>
      <c r="F8517" s="30"/>
      <c r="G8517" s="30"/>
    </row>
    <row r="8518" spans="2:7" x14ac:dyDescent="0.35">
      <c r="B8518" s="28"/>
      <c r="C8518" s="26"/>
      <c r="D8518" s="48"/>
      <c r="E8518" s="30"/>
      <c r="F8518" s="30"/>
      <c r="G8518" s="30"/>
    </row>
    <row r="8519" spans="2:7" x14ac:dyDescent="0.35">
      <c r="B8519" s="28"/>
      <c r="C8519" s="26"/>
      <c r="D8519" s="48"/>
      <c r="E8519" s="30"/>
      <c r="F8519" s="30"/>
      <c r="G8519" s="30"/>
    </row>
    <row r="8520" spans="2:7" x14ac:dyDescent="0.35">
      <c r="B8520" s="28"/>
      <c r="C8520" s="26"/>
      <c r="D8520" s="48"/>
      <c r="E8520" s="30"/>
      <c r="F8520" s="30"/>
      <c r="G8520" s="30"/>
    </row>
    <row r="8521" spans="2:7" x14ac:dyDescent="0.35">
      <c r="B8521" s="28"/>
      <c r="C8521" s="26"/>
      <c r="D8521" s="48"/>
      <c r="E8521" s="30"/>
      <c r="F8521" s="30"/>
      <c r="G8521" s="30"/>
    </row>
    <row r="8522" spans="2:7" x14ac:dyDescent="0.35">
      <c r="B8522" s="28"/>
      <c r="C8522" s="26"/>
      <c r="D8522" s="48"/>
      <c r="E8522" s="30"/>
      <c r="F8522" s="30"/>
      <c r="G8522" s="30"/>
    </row>
    <row r="8523" spans="2:7" x14ac:dyDescent="0.35">
      <c r="B8523" s="28"/>
      <c r="C8523" s="26"/>
      <c r="D8523" s="48"/>
      <c r="E8523" s="30"/>
      <c r="F8523" s="30"/>
      <c r="G8523" s="30"/>
    </row>
    <row r="8524" spans="2:7" x14ac:dyDescent="0.35">
      <c r="B8524" s="28"/>
      <c r="C8524" s="26"/>
      <c r="D8524" s="48"/>
      <c r="E8524" s="30"/>
      <c r="F8524" s="30"/>
      <c r="G8524" s="30"/>
    </row>
    <row r="8525" spans="2:7" x14ac:dyDescent="0.35">
      <c r="B8525" s="28"/>
      <c r="C8525" s="26"/>
      <c r="D8525" s="48"/>
      <c r="E8525" s="30"/>
      <c r="F8525" s="30"/>
      <c r="G8525" s="30"/>
    </row>
    <row r="8526" spans="2:7" x14ac:dyDescent="0.35">
      <c r="B8526" s="28"/>
      <c r="C8526" s="26"/>
      <c r="D8526" s="48"/>
      <c r="E8526" s="30"/>
      <c r="F8526" s="30"/>
      <c r="G8526" s="30"/>
    </row>
    <row r="8527" spans="2:7" x14ac:dyDescent="0.35">
      <c r="B8527" s="28"/>
      <c r="C8527" s="26"/>
      <c r="D8527" s="48"/>
      <c r="E8527" s="30"/>
      <c r="F8527" s="30"/>
      <c r="G8527" s="30"/>
    </row>
    <row r="8528" spans="2:7" x14ac:dyDescent="0.35">
      <c r="B8528" s="28"/>
      <c r="C8528" s="26"/>
      <c r="D8528" s="48"/>
      <c r="E8528" s="30"/>
      <c r="F8528" s="30"/>
      <c r="G8528" s="30"/>
    </row>
    <row r="8529" spans="2:7" x14ac:dyDescent="0.35">
      <c r="B8529" s="28"/>
      <c r="C8529" s="26"/>
      <c r="D8529" s="48"/>
      <c r="E8529" s="30"/>
      <c r="F8529" s="30"/>
      <c r="G8529" s="30"/>
    </row>
    <row r="8530" spans="2:7" x14ac:dyDescent="0.35">
      <c r="B8530" s="28"/>
      <c r="C8530" s="26"/>
      <c r="D8530" s="48"/>
      <c r="E8530" s="30"/>
      <c r="F8530" s="30"/>
      <c r="G8530" s="30"/>
    </row>
    <row r="8531" spans="2:7" x14ac:dyDescent="0.35">
      <c r="B8531" s="28"/>
      <c r="C8531" s="26"/>
      <c r="D8531" s="48"/>
      <c r="E8531" s="30"/>
      <c r="F8531" s="30"/>
      <c r="G8531" s="30"/>
    </row>
    <row r="8532" spans="2:7" x14ac:dyDescent="0.35">
      <c r="B8532" s="28"/>
      <c r="C8532" s="26"/>
      <c r="D8532" s="48"/>
      <c r="E8532" s="30"/>
      <c r="F8532" s="30"/>
      <c r="G8532" s="30"/>
    </row>
    <row r="8533" spans="2:7" x14ac:dyDescent="0.35">
      <c r="B8533" s="28"/>
      <c r="C8533" s="26"/>
      <c r="D8533" s="48"/>
      <c r="E8533" s="30"/>
      <c r="F8533" s="30"/>
      <c r="G8533" s="30"/>
    </row>
    <row r="8534" spans="2:7" x14ac:dyDescent="0.35">
      <c r="B8534" s="28"/>
      <c r="C8534" s="26"/>
      <c r="D8534" s="48"/>
      <c r="E8534" s="30"/>
      <c r="F8534" s="30"/>
      <c r="G8534" s="30"/>
    </row>
    <row r="8535" spans="2:7" x14ac:dyDescent="0.35">
      <c r="B8535" s="28"/>
      <c r="C8535" s="26"/>
      <c r="D8535" s="48"/>
      <c r="E8535" s="30"/>
      <c r="F8535" s="30"/>
      <c r="G8535" s="30"/>
    </row>
    <row r="8536" spans="2:7" x14ac:dyDescent="0.35">
      <c r="B8536" s="28"/>
      <c r="C8536" s="26"/>
      <c r="D8536" s="48"/>
      <c r="E8536" s="30"/>
      <c r="F8536" s="30"/>
      <c r="G8536" s="30"/>
    </row>
    <row r="8537" spans="2:7" x14ac:dyDescent="0.35">
      <c r="B8537" s="28"/>
      <c r="C8537" s="26"/>
      <c r="D8537" s="48"/>
      <c r="E8537" s="30"/>
      <c r="F8537" s="30"/>
      <c r="G8537" s="30"/>
    </row>
    <row r="8538" spans="2:7" x14ac:dyDescent="0.35">
      <c r="B8538" s="28"/>
      <c r="C8538" s="26"/>
      <c r="D8538" s="48"/>
      <c r="E8538" s="30"/>
      <c r="F8538" s="30"/>
      <c r="G8538" s="30"/>
    </row>
    <row r="8539" spans="2:7" x14ac:dyDescent="0.35">
      <c r="B8539" s="28"/>
      <c r="C8539" s="26"/>
      <c r="D8539" s="48"/>
      <c r="E8539" s="30"/>
      <c r="F8539" s="30"/>
      <c r="G8539" s="30"/>
    </row>
    <row r="8540" spans="2:7" x14ac:dyDescent="0.35">
      <c r="B8540" s="28"/>
      <c r="C8540" s="26"/>
      <c r="D8540" s="48"/>
      <c r="E8540" s="30"/>
      <c r="F8540" s="30"/>
      <c r="G8540" s="30"/>
    </row>
    <row r="8541" spans="2:7" x14ac:dyDescent="0.35">
      <c r="B8541" s="28"/>
      <c r="C8541" s="26"/>
      <c r="D8541" s="48"/>
      <c r="E8541" s="30"/>
      <c r="F8541" s="30"/>
      <c r="G8541" s="30"/>
    </row>
    <row r="8542" spans="2:7" x14ac:dyDescent="0.35">
      <c r="B8542" s="28"/>
      <c r="C8542" s="26"/>
      <c r="D8542" s="48"/>
      <c r="E8542" s="30"/>
      <c r="F8542" s="30"/>
      <c r="G8542" s="30"/>
    </row>
    <row r="8543" spans="2:7" x14ac:dyDescent="0.35">
      <c r="B8543" s="28"/>
      <c r="C8543" s="26"/>
      <c r="D8543" s="48"/>
      <c r="E8543" s="30"/>
      <c r="F8543" s="30"/>
      <c r="G8543" s="30"/>
    </row>
    <row r="8544" spans="2:7" x14ac:dyDescent="0.35">
      <c r="B8544" s="28"/>
      <c r="C8544" s="26"/>
      <c r="D8544" s="48"/>
      <c r="E8544" s="30"/>
      <c r="F8544" s="30"/>
      <c r="G8544" s="30"/>
    </row>
    <row r="8545" spans="2:7" x14ac:dyDescent="0.35">
      <c r="B8545" s="28"/>
      <c r="C8545" s="26"/>
      <c r="D8545" s="48"/>
      <c r="E8545" s="30"/>
      <c r="F8545" s="30"/>
      <c r="G8545" s="30"/>
    </row>
    <row r="8546" spans="2:7" x14ac:dyDescent="0.35">
      <c r="B8546" s="28"/>
      <c r="C8546" s="26"/>
      <c r="D8546" s="48"/>
      <c r="E8546" s="30"/>
      <c r="F8546" s="30"/>
      <c r="G8546" s="30"/>
    </row>
    <row r="8547" spans="2:7" x14ac:dyDescent="0.35">
      <c r="B8547" s="28"/>
      <c r="C8547" s="26"/>
      <c r="D8547" s="48"/>
      <c r="E8547" s="30"/>
      <c r="F8547" s="30"/>
      <c r="G8547" s="30"/>
    </row>
    <row r="8548" spans="2:7" x14ac:dyDescent="0.35">
      <c r="B8548" s="28"/>
      <c r="C8548" s="26"/>
      <c r="D8548" s="48"/>
      <c r="E8548" s="30"/>
      <c r="F8548" s="30"/>
      <c r="G8548" s="30"/>
    </row>
    <row r="8549" spans="2:7" x14ac:dyDescent="0.35">
      <c r="B8549" s="28"/>
      <c r="C8549" s="26"/>
      <c r="D8549" s="48"/>
      <c r="E8549" s="30"/>
      <c r="F8549" s="30"/>
      <c r="G8549" s="30"/>
    </row>
    <row r="8550" spans="2:7" x14ac:dyDescent="0.35">
      <c r="B8550" s="28"/>
      <c r="C8550" s="26"/>
      <c r="D8550" s="48"/>
      <c r="E8550" s="30"/>
      <c r="F8550" s="30"/>
      <c r="G8550" s="30"/>
    </row>
    <row r="8551" spans="2:7" x14ac:dyDescent="0.35">
      <c r="B8551" s="28"/>
      <c r="C8551" s="26"/>
      <c r="D8551" s="48"/>
      <c r="E8551" s="30"/>
      <c r="F8551" s="30"/>
      <c r="G8551" s="30"/>
    </row>
    <row r="8552" spans="2:7" x14ac:dyDescent="0.35">
      <c r="B8552" s="28"/>
      <c r="C8552" s="26"/>
      <c r="D8552" s="48"/>
      <c r="E8552" s="30"/>
      <c r="F8552" s="30"/>
      <c r="G8552" s="30"/>
    </row>
    <row r="8553" spans="2:7" x14ac:dyDescent="0.35">
      <c r="B8553" s="28"/>
      <c r="C8553" s="26"/>
      <c r="D8553" s="48"/>
      <c r="E8553" s="30"/>
      <c r="F8553" s="30"/>
      <c r="G8553" s="30"/>
    </row>
    <row r="8554" spans="2:7" x14ac:dyDescent="0.35">
      <c r="B8554" s="28"/>
      <c r="C8554" s="26"/>
      <c r="D8554" s="48"/>
      <c r="E8554" s="30"/>
      <c r="F8554" s="30"/>
      <c r="G8554" s="30"/>
    </row>
    <row r="8555" spans="2:7" x14ac:dyDescent="0.35">
      <c r="B8555" s="28"/>
      <c r="C8555" s="26"/>
      <c r="D8555" s="48"/>
      <c r="E8555" s="30"/>
      <c r="F8555" s="30"/>
      <c r="G8555" s="30"/>
    </row>
    <row r="8556" spans="2:7" x14ac:dyDescent="0.35">
      <c r="B8556" s="28"/>
      <c r="C8556" s="26"/>
      <c r="D8556" s="48"/>
      <c r="E8556" s="30"/>
      <c r="F8556" s="30"/>
      <c r="G8556" s="30"/>
    </row>
    <row r="8557" spans="2:7" x14ac:dyDescent="0.35">
      <c r="B8557" s="28"/>
      <c r="C8557" s="26"/>
      <c r="D8557" s="48"/>
      <c r="E8557" s="30"/>
      <c r="F8557" s="30"/>
      <c r="G8557" s="30"/>
    </row>
    <row r="8558" spans="2:7" x14ac:dyDescent="0.35">
      <c r="B8558" s="28"/>
      <c r="C8558" s="26"/>
      <c r="D8558" s="48"/>
      <c r="E8558" s="30"/>
      <c r="F8558" s="30"/>
      <c r="G8558" s="30"/>
    </row>
    <row r="8559" spans="2:7" x14ac:dyDescent="0.35">
      <c r="B8559" s="28"/>
      <c r="C8559" s="26"/>
      <c r="D8559" s="48"/>
      <c r="E8559" s="30"/>
      <c r="F8559" s="30"/>
      <c r="G8559" s="30"/>
    </row>
    <row r="8560" spans="2:7" x14ac:dyDescent="0.35">
      <c r="B8560" s="28"/>
      <c r="C8560" s="26"/>
      <c r="D8560" s="48"/>
      <c r="E8560" s="30"/>
      <c r="F8560" s="30"/>
      <c r="G8560" s="30"/>
    </row>
    <row r="8561" spans="2:7" x14ac:dyDescent="0.35">
      <c r="B8561" s="28"/>
      <c r="C8561" s="26"/>
      <c r="D8561" s="48"/>
      <c r="E8561" s="30"/>
      <c r="F8561" s="30"/>
      <c r="G8561" s="30"/>
    </row>
    <row r="8562" spans="2:7" x14ac:dyDescent="0.35">
      <c r="B8562" s="28"/>
      <c r="C8562" s="26"/>
      <c r="D8562" s="48"/>
      <c r="E8562" s="30"/>
      <c r="F8562" s="30"/>
      <c r="G8562" s="30"/>
    </row>
    <row r="8563" spans="2:7" x14ac:dyDescent="0.35">
      <c r="B8563" s="28"/>
      <c r="C8563" s="26"/>
      <c r="D8563" s="48"/>
      <c r="E8563" s="30"/>
      <c r="F8563" s="30"/>
      <c r="G8563" s="30"/>
    </row>
    <row r="8564" spans="2:7" x14ac:dyDescent="0.35">
      <c r="B8564" s="28"/>
      <c r="C8564" s="26"/>
      <c r="D8564" s="48"/>
      <c r="E8564" s="30"/>
      <c r="F8564" s="30"/>
      <c r="G8564" s="30"/>
    </row>
    <row r="8565" spans="2:7" x14ac:dyDescent="0.35">
      <c r="B8565" s="28"/>
      <c r="C8565" s="26"/>
      <c r="D8565" s="48"/>
      <c r="E8565" s="30"/>
      <c r="F8565" s="30"/>
      <c r="G8565" s="30"/>
    </row>
    <row r="8566" spans="2:7" x14ac:dyDescent="0.35">
      <c r="B8566" s="28"/>
      <c r="C8566" s="26"/>
      <c r="D8566" s="48"/>
      <c r="E8566" s="30"/>
      <c r="F8566" s="30"/>
      <c r="G8566" s="30"/>
    </row>
    <row r="8567" spans="2:7" x14ac:dyDescent="0.35">
      <c r="B8567" s="28"/>
      <c r="C8567" s="26"/>
      <c r="D8567" s="48"/>
      <c r="E8567" s="30"/>
      <c r="F8567" s="30"/>
      <c r="G8567" s="30"/>
    </row>
    <row r="8568" spans="2:7" x14ac:dyDescent="0.35">
      <c r="B8568" s="28"/>
      <c r="C8568" s="26"/>
      <c r="D8568" s="48"/>
      <c r="E8568" s="30"/>
      <c r="F8568" s="30"/>
      <c r="G8568" s="30"/>
    </row>
    <row r="8569" spans="2:7" x14ac:dyDescent="0.35">
      <c r="B8569" s="28"/>
      <c r="C8569" s="26"/>
      <c r="D8569" s="48"/>
      <c r="E8569" s="30"/>
      <c r="F8569" s="30"/>
      <c r="G8569" s="30"/>
    </row>
    <row r="8570" spans="2:7" x14ac:dyDescent="0.35">
      <c r="B8570" s="28"/>
      <c r="C8570" s="26"/>
      <c r="D8570" s="48"/>
      <c r="E8570" s="30"/>
      <c r="F8570" s="30"/>
      <c r="G8570" s="30"/>
    </row>
    <row r="8571" spans="2:7" x14ac:dyDescent="0.35">
      <c r="B8571" s="28"/>
      <c r="C8571" s="26"/>
      <c r="D8571" s="48"/>
      <c r="E8571" s="30"/>
      <c r="F8571" s="30"/>
      <c r="G8571" s="30"/>
    </row>
    <row r="8572" spans="2:7" x14ac:dyDescent="0.35">
      <c r="B8572" s="28"/>
      <c r="C8572" s="26"/>
      <c r="D8572" s="48"/>
      <c r="E8572" s="30"/>
      <c r="F8572" s="30"/>
      <c r="G8572" s="30"/>
    </row>
    <row r="8573" spans="2:7" x14ac:dyDescent="0.35">
      <c r="B8573" s="28"/>
      <c r="C8573" s="26"/>
      <c r="D8573" s="48"/>
      <c r="E8573" s="30"/>
      <c r="F8573" s="30"/>
      <c r="G8573" s="30"/>
    </row>
    <row r="8574" spans="2:7" x14ac:dyDescent="0.35">
      <c r="B8574" s="28"/>
      <c r="C8574" s="26"/>
      <c r="D8574" s="48"/>
      <c r="E8574" s="30"/>
      <c r="F8574" s="30"/>
      <c r="G8574" s="30"/>
    </row>
    <row r="8575" spans="2:7" x14ac:dyDescent="0.35">
      <c r="B8575" s="28"/>
      <c r="C8575" s="26"/>
      <c r="D8575" s="48"/>
      <c r="E8575" s="30"/>
      <c r="F8575" s="30"/>
      <c r="G8575" s="30"/>
    </row>
    <row r="8576" spans="2:7" x14ac:dyDescent="0.35">
      <c r="B8576" s="28"/>
      <c r="C8576" s="26"/>
      <c r="D8576" s="48"/>
      <c r="E8576" s="30"/>
      <c r="F8576" s="30"/>
      <c r="G8576" s="30"/>
    </row>
    <row r="8577" spans="2:7" x14ac:dyDescent="0.35">
      <c r="B8577" s="28"/>
      <c r="C8577" s="26"/>
      <c r="D8577" s="48"/>
      <c r="E8577" s="30"/>
      <c r="F8577" s="30"/>
      <c r="G8577" s="30"/>
    </row>
    <row r="8578" spans="2:7" x14ac:dyDescent="0.35">
      <c r="B8578" s="28"/>
      <c r="C8578" s="26"/>
      <c r="D8578" s="48"/>
      <c r="E8578" s="30"/>
      <c r="F8578" s="30"/>
      <c r="G8578" s="30"/>
    </row>
    <row r="8579" spans="2:7" x14ac:dyDescent="0.35">
      <c r="B8579" s="28"/>
      <c r="C8579" s="26"/>
      <c r="D8579" s="48"/>
      <c r="E8579" s="30"/>
      <c r="F8579" s="30"/>
      <c r="G8579" s="30"/>
    </row>
    <row r="8580" spans="2:7" x14ac:dyDescent="0.35">
      <c r="B8580" s="28"/>
      <c r="C8580" s="26"/>
      <c r="D8580" s="48"/>
      <c r="E8580" s="30"/>
      <c r="F8580" s="30"/>
      <c r="G8580" s="30"/>
    </row>
    <row r="8581" spans="2:7" x14ac:dyDescent="0.35">
      <c r="B8581" s="28"/>
      <c r="C8581" s="26"/>
      <c r="D8581" s="48"/>
      <c r="E8581" s="30"/>
      <c r="F8581" s="30"/>
      <c r="G8581" s="30"/>
    </row>
    <row r="8582" spans="2:7" x14ac:dyDescent="0.35">
      <c r="B8582" s="28"/>
      <c r="C8582" s="26"/>
      <c r="D8582" s="48"/>
      <c r="E8582" s="30"/>
      <c r="F8582" s="30"/>
      <c r="G8582" s="30"/>
    </row>
    <row r="8583" spans="2:7" x14ac:dyDescent="0.35">
      <c r="B8583" s="28"/>
      <c r="C8583" s="26"/>
      <c r="D8583" s="48"/>
      <c r="E8583" s="30"/>
      <c r="F8583" s="30"/>
      <c r="G8583" s="30"/>
    </row>
    <row r="8584" spans="2:7" x14ac:dyDescent="0.35">
      <c r="B8584" s="28"/>
      <c r="C8584" s="26"/>
      <c r="D8584" s="48"/>
      <c r="E8584" s="30"/>
      <c r="F8584" s="30"/>
      <c r="G8584" s="30"/>
    </row>
    <row r="8585" spans="2:7" x14ac:dyDescent="0.35">
      <c r="B8585" s="28"/>
      <c r="C8585" s="26"/>
      <c r="D8585" s="48"/>
      <c r="E8585" s="30"/>
      <c r="F8585" s="30"/>
      <c r="G8585" s="30"/>
    </row>
    <row r="8586" spans="2:7" x14ac:dyDescent="0.35">
      <c r="B8586" s="28"/>
      <c r="C8586" s="26"/>
      <c r="D8586" s="48"/>
      <c r="E8586" s="30"/>
      <c r="F8586" s="30"/>
      <c r="G8586" s="30"/>
    </row>
    <row r="8587" spans="2:7" x14ac:dyDescent="0.35">
      <c r="B8587" s="28"/>
      <c r="C8587" s="26"/>
      <c r="D8587" s="48"/>
      <c r="E8587" s="30"/>
      <c r="F8587" s="30"/>
      <c r="G8587" s="30"/>
    </row>
    <row r="8588" spans="2:7" x14ac:dyDescent="0.35">
      <c r="B8588" s="28"/>
      <c r="C8588" s="26"/>
      <c r="D8588" s="48"/>
      <c r="E8588" s="30"/>
      <c r="F8588" s="30"/>
      <c r="G8588" s="30"/>
    </row>
    <row r="8589" spans="2:7" x14ac:dyDescent="0.35">
      <c r="B8589" s="28"/>
      <c r="C8589" s="26"/>
      <c r="D8589" s="48"/>
      <c r="E8589" s="30"/>
      <c r="F8589" s="30"/>
      <c r="G8589" s="30"/>
    </row>
    <row r="8590" spans="2:7" x14ac:dyDescent="0.35">
      <c r="B8590" s="28"/>
      <c r="C8590" s="26"/>
      <c r="D8590" s="48"/>
      <c r="E8590" s="30"/>
      <c r="F8590" s="30"/>
      <c r="G8590" s="30"/>
    </row>
    <row r="8591" spans="2:7" x14ac:dyDescent="0.35">
      <c r="B8591" s="28"/>
      <c r="C8591" s="26"/>
      <c r="D8591" s="48"/>
      <c r="E8591" s="30"/>
      <c r="F8591" s="30"/>
      <c r="G8591" s="30"/>
    </row>
    <row r="8592" spans="2:7" x14ac:dyDescent="0.35">
      <c r="B8592" s="28"/>
      <c r="C8592" s="26"/>
      <c r="D8592" s="48"/>
      <c r="E8592" s="30"/>
      <c r="F8592" s="30"/>
      <c r="G8592" s="30"/>
    </row>
    <row r="8593" spans="2:7" x14ac:dyDescent="0.35">
      <c r="B8593" s="28"/>
      <c r="C8593" s="26"/>
      <c r="D8593" s="48"/>
      <c r="E8593" s="30"/>
      <c r="F8593" s="30"/>
      <c r="G8593" s="30"/>
    </row>
    <row r="8594" spans="2:7" x14ac:dyDescent="0.35">
      <c r="B8594" s="28"/>
      <c r="C8594" s="26"/>
      <c r="D8594" s="48"/>
      <c r="E8594" s="30"/>
      <c r="F8594" s="30"/>
      <c r="G8594" s="30"/>
    </row>
    <row r="8595" spans="2:7" x14ac:dyDescent="0.35">
      <c r="B8595" s="28"/>
      <c r="C8595" s="26"/>
      <c r="D8595" s="48"/>
      <c r="E8595" s="30"/>
      <c r="F8595" s="30"/>
      <c r="G8595" s="30"/>
    </row>
    <row r="8596" spans="2:7" x14ac:dyDescent="0.35">
      <c r="B8596" s="28"/>
      <c r="C8596" s="26"/>
      <c r="D8596" s="48"/>
      <c r="E8596" s="30"/>
      <c r="F8596" s="30"/>
      <c r="G8596" s="30"/>
    </row>
    <row r="8597" spans="2:7" x14ac:dyDescent="0.35">
      <c r="B8597" s="28"/>
      <c r="C8597" s="26"/>
      <c r="D8597" s="48"/>
      <c r="E8597" s="30"/>
      <c r="F8597" s="30"/>
      <c r="G8597" s="30"/>
    </row>
    <row r="8598" spans="2:7" x14ac:dyDescent="0.35">
      <c r="B8598" s="28"/>
      <c r="C8598" s="26"/>
      <c r="D8598" s="48"/>
      <c r="E8598" s="30"/>
      <c r="F8598" s="30"/>
      <c r="G8598" s="30"/>
    </row>
    <row r="8599" spans="2:7" x14ac:dyDescent="0.35">
      <c r="B8599" s="28"/>
      <c r="C8599" s="26"/>
      <c r="D8599" s="48"/>
      <c r="E8599" s="30"/>
      <c r="F8599" s="30"/>
      <c r="G8599" s="30"/>
    </row>
    <row r="8600" spans="2:7" x14ac:dyDescent="0.35">
      <c r="B8600" s="28"/>
      <c r="C8600" s="26"/>
      <c r="D8600" s="48"/>
      <c r="E8600" s="30"/>
      <c r="F8600" s="30"/>
      <c r="G8600" s="30"/>
    </row>
    <row r="8601" spans="2:7" x14ac:dyDescent="0.35">
      <c r="B8601" s="28"/>
      <c r="C8601" s="26"/>
      <c r="D8601" s="48"/>
      <c r="E8601" s="30"/>
      <c r="F8601" s="30"/>
      <c r="G8601" s="30"/>
    </row>
    <row r="8602" spans="2:7" x14ac:dyDescent="0.35">
      <c r="B8602" s="28"/>
      <c r="C8602" s="26"/>
      <c r="D8602" s="48"/>
      <c r="E8602" s="30"/>
      <c r="F8602" s="30"/>
      <c r="G8602" s="30"/>
    </row>
    <row r="8603" spans="2:7" x14ac:dyDescent="0.35">
      <c r="B8603" s="28"/>
      <c r="C8603" s="26"/>
      <c r="D8603" s="48"/>
      <c r="E8603" s="30"/>
      <c r="F8603" s="30"/>
      <c r="G8603" s="30"/>
    </row>
    <row r="8604" spans="2:7" x14ac:dyDescent="0.35">
      <c r="B8604" s="28"/>
      <c r="C8604" s="26"/>
      <c r="D8604" s="48"/>
      <c r="E8604" s="30"/>
      <c r="F8604" s="30"/>
      <c r="G8604" s="30"/>
    </row>
    <row r="8605" spans="2:7" x14ac:dyDescent="0.35">
      <c r="B8605" s="28"/>
      <c r="C8605" s="26"/>
      <c r="D8605" s="48"/>
      <c r="E8605" s="30"/>
      <c r="F8605" s="30"/>
      <c r="G8605" s="30"/>
    </row>
    <row r="8606" spans="2:7" x14ac:dyDescent="0.35">
      <c r="B8606" s="28"/>
      <c r="C8606" s="26"/>
      <c r="D8606" s="48"/>
      <c r="E8606" s="30"/>
      <c r="F8606" s="30"/>
      <c r="G8606" s="30"/>
    </row>
    <row r="8607" spans="2:7" x14ac:dyDescent="0.35">
      <c r="B8607" s="28"/>
      <c r="C8607" s="26"/>
      <c r="D8607" s="48"/>
      <c r="E8607" s="30"/>
      <c r="F8607" s="30"/>
      <c r="G8607" s="30"/>
    </row>
    <row r="8608" spans="2:7" x14ac:dyDescent="0.35">
      <c r="B8608" s="28"/>
      <c r="C8608" s="26"/>
      <c r="D8608" s="48"/>
      <c r="E8608" s="30"/>
      <c r="F8608" s="30"/>
      <c r="G8608" s="30"/>
    </row>
    <row r="8609" spans="2:7" x14ac:dyDescent="0.35">
      <c r="B8609" s="28"/>
      <c r="C8609" s="26"/>
      <c r="D8609" s="48"/>
      <c r="E8609" s="30"/>
      <c r="F8609" s="30"/>
      <c r="G8609" s="30"/>
    </row>
    <row r="8610" spans="2:7" x14ac:dyDescent="0.35">
      <c r="B8610" s="28"/>
      <c r="C8610" s="26"/>
      <c r="D8610" s="48"/>
      <c r="E8610" s="30"/>
      <c r="F8610" s="30"/>
      <c r="G8610" s="30"/>
    </row>
    <row r="8611" spans="2:7" x14ac:dyDescent="0.35">
      <c r="B8611" s="28"/>
      <c r="C8611" s="26"/>
      <c r="D8611" s="48"/>
      <c r="E8611" s="30"/>
      <c r="F8611" s="30"/>
      <c r="G8611" s="30"/>
    </row>
    <row r="8612" spans="2:7" x14ac:dyDescent="0.35">
      <c r="B8612" s="28"/>
      <c r="C8612" s="26"/>
      <c r="D8612" s="48"/>
      <c r="E8612" s="30"/>
      <c r="F8612" s="30"/>
      <c r="G8612" s="30"/>
    </row>
    <row r="8613" spans="2:7" x14ac:dyDescent="0.35">
      <c r="B8613" s="28"/>
      <c r="C8613" s="26"/>
      <c r="D8613" s="48"/>
      <c r="E8613" s="30"/>
      <c r="F8613" s="30"/>
      <c r="G8613" s="30"/>
    </row>
    <row r="8614" spans="2:7" x14ac:dyDescent="0.35">
      <c r="B8614" s="28"/>
      <c r="C8614" s="26"/>
      <c r="D8614" s="48"/>
      <c r="E8614" s="30"/>
      <c r="F8614" s="30"/>
      <c r="G8614" s="30"/>
    </row>
    <row r="8615" spans="2:7" x14ac:dyDescent="0.35">
      <c r="B8615" s="28"/>
      <c r="C8615" s="26"/>
      <c r="D8615" s="48"/>
      <c r="E8615" s="30"/>
      <c r="F8615" s="30"/>
      <c r="G8615" s="30"/>
    </row>
    <row r="8616" spans="2:7" x14ac:dyDescent="0.35">
      <c r="B8616" s="28"/>
      <c r="C8616" s="26"/>
      <c r="D8616" s="48"/>
      <c r="E8616" s="30"/>
      <c r="F8616" s="30"/>
      <c r="G8616" s="30"/>
    </row>
    <row r="8617" spans="2:7" x14ac:dyDescent="0.35">
      <c r="B8617" s="28"/>
      <c r="C8617" s="26"/>
      <c r="D8617" s="48"/>
      <c r="E8617" s="30"/>
      <c r="F8617" s="30"/>
      <c r="G8617" s="30"/>
    </row>
    <row r="8618" spans="2:7" x14ac:dyDescent="0.35">
      <c r="B8618" s="28"/>
      <c r="C8618" s="26"/>
      <c r="D8618" s="48"/>
      <c r="E8618" s="30"/>
      <c r="F8618" s="30"/>
      <c r="G8618" s="30"/>
    </row>
    <row r="8619" spans="2:7" x14ac:dyDescent="0.35">
      <c r="B8619" s="28"/>
      <c r="C8619" s="26"/>
      <c r="D8619" s="48"/>
      <c r="E8619" s="30"/>
      <c r="F8619" s="30"/>
      <c r="G8619" s="30"/>
    </row>
    <row r="8620" spans="2:7" x14ac:dyDescent="0.35">
      <c r="B8620" s="28"/>
      <c r="C8620" s="26"/>
      <c r="D8620" s="48"/>
      <c r="E8620" s="30"/>
      <c r="F8620" s="30"/>
      <c r="G8620" s="30"/>
    </row>
    <row r="8621" spans="2:7" x14ac:dyDescent="0.35">
      <c r="B8621" s="28"/>
      <c r="C8621" s="26"/>
      <c r="D8621" s="48"/>
      <c r="E8621" s="30"/>
      <c r="F8621" s="30"/>
      <c r="G8621" s="30"/>
    </row>
    <row r="8622" spans="2:7" x14ac:dyDescent="0.35">
      <c r="B8622" s="28"/>
      <c r="C8622" s="26"/>
      <c r="D8622" s="48"/>
      <c r="E8622" s="30"/>
      <c r="F8622" s="30"/>
      <c r="G8622" s="30"/>
    </row>
    <row r="8623" spans="2:7" x14ac:dyDescent="0.35">
      <c r="B8623" s="28"/>
      <c r="C8623" s="26"/>
      <c r="D8623" s="48"/>
      <c r="E8623" s="30"/>
      <c r="F8623" s="30"/>
      <c r="G8623" s="30"/>
    </row>
    <row r="8624" spans="2:7" x14ac:dyDescent="0.35">
      <c r="B8624" s="28"/>
      <c r="C8624" s="26"/>
      <c r="D8624" s="48"/>
      <c r="E8624" s="30"/>
      <c r="F8624" s="30"/>
      <c r="G8624" s="30"/>
    </row>
    <row r="8625" spans="2:7" x14ac:dyDescent="0.35">
      <c r="B8625" s="28"/>
      <c r="C8625" s="26"/>
      <c r="D8625" s="48"/>
      <c r="E8625" s="30"/>
      <c r="F8625" s="30"/>
      <c r="G8625" s="30"/>
    </row>
    <row r="8626" spans="2:7" x14ac:dyDescent="0.35">
      <c r="B8626" s="28"/>
      <c r="C8626" s="26"/>
      <c r="D8626" s="48"/>
      <c r="E8626" s="30"/>
      <c r="F8626" s="30"/>
      <c r="G8626" s="30"/>
    </row>
    <row r="8627" spans="2:7" x14ac:dyDescent="0.35">
      <c r="B8627" s="28"/>
      <c r="C8627" s="26"/>
      <c r="D8627" s="48"/>
      <c r="E8627" s="30"/>
      <c r="F8627" s="30"/>
      <c r="G8627" s="30"/>
    </row>
    <row r="8628" spans="2:7" x14ac:dyDescent="0.35">
      <c r="B8628" s="28"/>
      <c r="C8628" s="26"/>
      <c r="D8628" s="48"/>
      <c r="E8628" s="30"/>
      <c r="F8628" s="30"/>
      <c r="G8628" s="30"/>
    </row>
    <row r="8629" spans="2:7" x14ac:dyDescent="0.35">
      <c r="B8629" s="28"/>
      <c r="C8629" s="26"/>
      <c r="D8629" s="48"/>
      <c r="E8629" s="30"/>
      <c r="F8629" s="30"/>
      <c r="G8629" s="30"/>
    </row>
    <row r="8630" spans="2:7" x14ac:dyDescent="0.35">
      <c r="B8630" s="28"/>
      <c r="C8630" s="26"/>
      <c r="D8630" s="48"/>
      <c r="E8630" s="30"/>
      <c r="F8630" s="30"/>
      <c r="G8630" s="30"/>
    </row>
    <row r="8631" spans="2:7" x14ac:dyDescent="0.35">
      <c r="B8631" s="28"/>
      <c r="C8631" s="26"/>
      <c r="D8631" s="48"/>
      <c r="E8631" s="30"/>
      <c r="F8631" s="30"/>
      <c r="G8631" s="30"/>
    </row>
    <row r="8632" spans="2:7" x14ac:dyDescent="0.35">
      <c r="B8632" s="28"/>
      <c r="C8632" s="26"/>
      <c r="D8632" s="48"/>
      <c r="E8632" s="30"/>
      <c r="F8632" s="30"/>
      <c r="G8632" s="30"/>
    </row>
    <row r="8633" spans="2:7" x14ac:dyDescent="0.35">
      <c r="B8633" s="28"/>
      <c r="C8633" s="26"/>
      <c r="D8633" s="48"/>
      <c r="E8633" s="30"/>
      <c r="F8633" s="30"/>
      <c r="G8633" s="30"/>
    </row>
    <row r="8634" spans="2:7" x14ac:dyDescent="0.35">
      <c r="B8634" s="28"/>
      <c r="C8634" s="26"/>
      <c r="D8634" s="48"/>
      <c r="E8634" s="30"/>
      <c r="F8634" s="30"/>
      <c r="G8634" s="30"/>
    </row>
    <row r="8635" spans="2:7" x14ac:dyDescent="0.35">
      <c r="B8635" s="28"/>
      <c r="C8635" s="26"/>
      <c r="D8635" s="48"/>
      <c r="E8635" s="30"/>
      <c r="F8635" s="30"/>
      <c r="G8635" s="30"/>
    </row>
    <row r="8636" spans="2:7" x14ac:dyDescent="0.35">
      <c r="B8636" s="28"/>
      <c r="C8636" s="26"/>
      <c r="D8636" s="48"/>
      <c r="E8636" s="30"/>
      <c r="F8636" s="30"/>
      <c r="G8636" s="30"/>
    </row>
    <row r="8637" spans="2:7" x14ac:dyDescent="0.35">
      <c r="B8637" s="28"/>
      <c r="C8637" s="26"/>
      <c r="D8637" s="48"/>
      <c r="E8637" s="30"/>
      <c r="F8637" s="30"/>
      <c r="G8637" s="30"/>
    </row>
    <row r="8638" spans="2:7" x14ac:dyDescent="0.35">
      <c r="B8638" s="28"/>
      <c r="C8638" s="26"/>
      <c r="D8638" s="48"/>
      <c r="E8638" s="30"/>
      <c r="F8638" s="30"/>
      <c r="G8638" s="30"/>
    </row>
    <row r="8639" spans="2:7" x14ac:dyDescent="0.35">
      <c r="B8639" s="28"/>
      <c r="C8639" s="26"/>
      <c r="D8639" s="48"/>
      <c r="E8639" s="30"/>
      <c r="F8639" s="30"/>
      <c r="G8639" s="30"/>
    </row>
    <row r="8640" spans="2:7" x14ac:dyDescent="0.35">
      <c r="B8640" s="28"/>
      <c r="C8640" s="26"/>
      <c r="D8640" s="48"/>
      <c r="E8640" s="30"/>
      <c r="F8640" s="30"/>
      <c r="G8640" s="30"/>
    </row>
    <row r="8641" spans="2:7" x14ac:dyDescent="0.35">
      <c r="B8641" s="28"/>
      <c r="C8641" s="26"/>
      <c r="D8641" s="48"/>
      <c r="E8641" s="30"/>
      <c r="F8641" s="30"/>
      <c r="G8641" s="30"/>
    </row>
    <row r="8642" spans="2:7" x14ac:dyDescent="0.35">
      <c r="B8642" s="28"/>
      <c r="C8642" s="26"/>
      <c r="D8642" s="48"/>
      <c r="E8642" s="30"/>
      <c r="F8642" s="30"/>
      <c r="G8642" s="30"/>
    </row>
    <row r="8643" spans="2:7" x14ac:dyDescent="0.35">
      <c r="B8643" s="28"/>
      <c r="C8643" s="26"/>
      <c r="D8643" s="48"/>
      <c r="E8643" s="30"/>
      <c r="F8643" s="30"/>
      <c r="G8643" s="30"/>
    </row>
    <row r="8644" spans="2:7" x14ac:dyDescent="0.35">
      <c r="B8644" s="28"/>
      <c r="C8644" s="26"/>
      <c r="D8644" s="48"/>
      <c r="E8644" s="30"/>
      <c r="F8644" s="30"/>
      <c r="G8644" s="30"/>
    </row>
    <row r="8645" spans="2:7" x14ac:dyDescent="0.35">
      <c r="B8645" s="28"/>
      <c r="C8645" s="26"/>
      <c r="D8645" s="48"/>
      <c r="E8645" s="30"/>
      <c r="F8645" s="30"/>
      <c r="G8645" s="30"/>
    </row>
    <row r="8646" spans="2:7" x14ac:dyDescent="0.35">
      <c r="B8646" s="28"/>
      <c r="C8646" s="26"/>
      <c r="D8646" s="48"/>
      <c r="E8646" s="30"/>
      <c r="F8646" s="30"/>
      <c r="G8646" s="30"/>
    </row>
    <row r="8647" spans="2:7" x14ac:dyDescent="0.35">
      <c r="B8647" s="28"/>
      <c r="C8647" s="26"/>
      <c r="D8647" s="48"/>
      <c r="E8647" s="30"/>
      <c r="F8647" s="30"/>
      <c r="G8647" s="30"/>
    </row>
    <row r="8648" spans="2:7" x14ac:dyDescent="0.35">
      <c r="B8648" s="28"/>
      <c r="C8648" s="26"/>
      <c r="D8648" s="48"/>
      <c r="E8648" s="30"/>
      <c r="F8648" s="30"/>
      <c r="G8648" s="30"/>
    </row>
    <row r="8649" spans="2:7" x14ac:dyDescent="0.35">
      <c r="B8649" s="28"/>
      <c r="C8649" s="26"/>
      <c r="D8649" s="48"/>
      <c r="E8649" s="30"/>
      <c r="F8649" s="30"/>
      <c r="G8649" s="30"/>
    </row>
    <row r="8650" spans="2:7" x14ac:dyDescent="0.35">
      <c r="B8650" s="28"/>
      <c r="C8650" s="26"/>
      <c r="D8650" s="48"/>
      <c r="E8650" s="30"/>
      <c r="F8650" s="30"/>
      <c r="G8650" s="30"/>
    </row>
    <row r="8651" spans="2:7" x14ac:dyDescent="0.35">
      <c r="B8651" s="28"/>
      <c r="C8651" s="26"/>
      <c r="D8651" s="48"/>
      <c r="E8651" s="30"/>
      <c r="F8651" s="30"/>
      <c r="G8651" s="30"/>
    </row>
    <row r="8652" spans="2:7" x14ac:dyDescent="0.35">
      <c r="B8652" s="28"/>
      <c r="C8652" s="26"/>
      <c r="D8652" s="48"/>
      <c r="E8652" s="30"/>
      <c r="F8652" s="30"/>
      <c r="G8652" s="30"/>
    </row>
    <row r="8653" spans="2:7" x14ac:dyDescent="0.35">
      <c r="B8653" s="28"/>
      <c r="C8653" s="26"/>
      <c r="D8653" s="48"/>
      <c r="E8653" s="30"/>
      <c r="F8653" s="30"/>
      <c r="G8653" s="30"/>
    </row>
    <row r="8654" spans="2:7" x14ac:dyDescent="0.35">
      <c r="B8654" s="28"/>
      <c r="C8654" s="26"/>
      <c r="D8654" s="48"/>
      <c r="E8654" s="30"/>
      <c r="F8654" s="30"/>
      <c r="G8654" s="30"/>
    </row>
    <row r="8655" spans="2:7" x14ac:dyDescent="0.35">
      <c r="B8655" s="28"/>
      <c r="C8655" s="26"/>
      <c r="D8655" s="48"/>
      <c r="E8655" s="30"/>
      <c r="F8655" s="30"/>
      <c r="G8655" s="30"/>
    </row>
    <row r="8656" spans="2:7" x14ac:dyDescent="0.35">
      <c r="B8656" s="28"/>
      <c r="C8656" s="26"/>
      <c r="D8656" s="48"/>
      <c r="E8656" s="30"/>
      <c r="F8656" s="30"/>
      <c r="G8656" s="30"/>
    </row>
    <row r="8657" spans="2:7" x14ac:dyDescent="0.35">
      <c r="B8657" s="28"/>
      <c r="C8657" s="26"/>
      <c r="D8657" s="48"/>
      <c r="E8657" s="30"/>
      <c r="F8657" s="30"/>
      <c r="G8657" s="30"/>
    </row>
    <row r="8658" spans="2:7" x14ac:dyDescent="0.35">
      <c r="B8658" s="28"/>
      <c r="C8658" s="26"/>
      <c r="D8658" s="48"/>
      <c r="E8658" s="30"/>
      <c r="F8658" s="30"/>
      <c r="G8658" s="30"/>
    </row>
    <row r="8659" spans="2:7" x14ac:dyDescent="0.35">
      <c r="B8659" s="28"/>
      <c r="C8659" s="26"/>
      <c r="D8659" s="48"/>
      <c r="E8659" s="30"/>
      <c r="F8659" s="30"/>
      <c r="G8659" s="30"/>
    </row>
    <row r="8660" spans="2:7" x14ac:dyDescent="0.35">
      <c r="B8660" s="28"/>
      <c r="C8660" s="26"/>
      <c r="D8660" s="48"/>
      <c r="E8660" s="30"/>
      <c r="F8660" s="30"/>
      <c r="G8660" s="30"/>
    </row>
    <row r="8661" spans="2:7" x14ac:dyDescent="0.35">
      <c r="B8661" s="28"/>
      <c r="C8661" s="26"/>
      <c r="D8661" s="48"/>
      <c r="E8661" s="30"/>
      <c r="F8661" s="30"/>
      <c r="G8661" s="30"/>
    </row>
    <row r="8662" spans="2:7" x14ac:dyDescent="0.35">
      <c r="B8662" s="28"/>
      <c r="C8662" s="26"/>
      <c r="D8662" s="48"/>
      <c r="E8662" s="30"/>
      <c r="F8662" s="30"/>
      <c r="G8662" s="30"/>
    </row>
    <row r="8663" spans="2:7" x14ac:dyDescent="0.35">
      <c r="B8663" s="28"/>
      <c r="C8663" s="26"/>
      <c r="D8663" s="48"/>
      <c r="E8663" s="30"/>
      <c r="F8663" s="30"/>
      <c r="G8663" s="30"/>
    </row>
    <row r="8664" spans="2:7" x14ac:dyDescent="0.35">
      <c r="B8664" s="28"/>
      <c r="C8664" s="26"/>
      <c r="D8664" s="48"/>
      <c r="E8664" s="30"/>
      <c r="F8664" s="30"/>
      <c r="G8664" s="30"/>
    </row>
    <row r="8665" spans="2:7" x14ac:dyDescent="0.35">
      <c r="B8665" s="28"/>
      <c r="C8665" s="26"/>
      <c r="D8665" s="48"/>
      <c r="E8665" s="30"/>
      <c r="F8665" s="30"/>
      <c r="G8665" s="30"/>
    </row>
    <row r="8666" spans="2:7" x14ac:dyDescent="0.35">
      <c r="B8666" s="28"/>
      <c r="C8666" s="26"/>
      <c r="D8666" s="48"/>
      <c r="E8666" s="30"/>
      <c r="F8666" s="30"/>
      <c r="G8666" s="30"/>
    </row>
    <row r="8667" spans="2:7" x14ac:dyDescent="0.35">
      <c r="B8667" s="28"/>
      <c r="C8667" s="26"/>
      <c r="D8667" s="48"/>
      <c r="E8667" s="30"/>
      <c r="F8667" s="30"/>
      <c r="G8667" s="30"/>
    </row>
    <row r="8668" spans="2:7" x14ac:dyDescent="0.35">
      <c r="B8668" s="28"/>
      <c r="C8668" s="26"/>
      <c r="D8668" s="48"/>
      <c r="E8668" s="30"/>
      <c r="F8668" s="30"/>
      <c r="G8668" s="30"/>
    </row>
    <row r="8669" spans="2:7" x14ac:dyDescent="0.35">
      <c r="B8669" s="28"/>
      <c r="C8669" s="26"/>
      <c r="D8669" s="48"/>
      <c r="E8669" s="30"/>
      <c r="F8669" s="30"/>
      <c r="G8669" s="30"/>
    </row>
    <row r="8670" spans="2:7" x14ac:dyDescent="0.35">
      <c r="B8670" s="28"/>
      <c r="C8670" s="26"/>
      <c r="D8670" s="48"/>
      <c r="E8670" s="30"/>
      <c r="F8670" s="30"/>
      <c r="G8670" s="30"/>
    </row>
    <row r="8671" spans="2:7" x14ac:dyDescent="0.35">
      <c r="B8671" s="28"/>
      <c r="C8671" s="26"/>
      <c r="D8671" s="48"/>
      <c r="E8671" s="30"/>
      <c r="F8671" s="30"/>
      <c r="G8671" s="30"/>
    </row>
    <row r="8672" spans="2:7" x14ac:dyDescent="0.35">
      <c r="B8672" s="28"/>
      <c r="C8672" s="26"/>
      <c r="D8672" s="48"/>
      <c r="E8672" s="30"/>
      <c r="F8672" s="30"/>
      <c r="G8672" s="30"/>
    </row>
    <row r="8673" spans="2:7" x14ac:dyDescent="0.35">
      <c r="B8673" s="28"/>
      <c r="C8673" s="26"/>
      <c r="D8673" s="48"/>
      <c r="E8673" s="30"/>
      <c r="F8673" s="30"/>
      <c r="G8673" s="30"/>
    </row>
    <row r="8674" spans="2:7" x14ac:dyDescent="0.35">
      <c r="B8674" s="28"/>
      <c r="C8674" s="26"/>
      <c r="D8674" s="48"/>
      <c r="E8674" s="30"/>
      <c r="F8674" s="30"/>
      <c r="G8674" s="30"/>
    </row>
    <row r="8675" spans="2:7" x14ac:dyDescent="0.35">
      <c r="B8675" s="28"/>
      <c r="C8675" s="26"/>
      <c r="D8675" s="48"/>
      <c r="E8675" s="30"/>
      <c r="F8675" s="30"/>
      <c r="G8675" s="30"/>
    </row>
    <row r="8676" spans="2:7" x14ac:dyDescent="0.35">
      <c r="B8676" s="28"/>
      <c r="C8676" s="26"/>
      <c r="D8676" s="48"/>
      <c r="E8676" s="30"/>
      <c r="F8676" s="30"/>
      <c r="G8676" s="30"/>
    </row>
    <row r="8677" spans="2:7" x14ac:dyDescent="0.35">
      <c r="B8677" s="28"/>
      <c r="C8677" s="26"/>
      <c r="D8677" s="48"/>
      <c r="E8677" s="30"/>
      <c r="F8677" s="30"/>
      <c r="G8677" s="30"/>
    </row>
    <row r="8678" spans="2:7" x14ac:dyDescent="0.35">
      <c r="B8678" s="28"/>
      <c r="C8678" s="26"/>
      <c r="D8678" s="48"/>
      <c r="E8678" s="30"/>
      <c r="F8678" s="30"/>
      <c r="G8678" s="30"/>
    </row>
    <row r="8679" spans="2:7" x14ac:dyDescent="0.35">
      <c r="B8679" s="28"/>
      <c r="C8679" s="26"/>
      <c r="D8679" s="48"/>
      <c r="E8679" s="30"/>
      <c r="F8679" s="30"/>
      <c r="G8679" s="30"/>
    </row>
    <row r="8680" spans="2:7" x14ac:dyDescent="0.35">
      <c r="B8680" s="28"/>
      <c r="C8680" s="26"/>
      <c r="D8680" s="48"/>
      <c r="E8680" s="30"/>
      <c r="F8680" s="30"/>
      <c r="G8680" s="30"/>
    </row>
    <row r="8681" spans="2:7" x14ac:dyDescent="0.35">
      <c r="B8681" s="28"/>
      <c r="C8681" s="26"/>
      <c r="D8681" s="48"/>
      <c r="E8681" s="30"/>
      <c r="F8681" s="30"/>
      <c r="G8681" s="30"/>
    </row>
    <row r="8682" spans="2:7" x14ac:dyDescent="0.35">
      <c r="B8682" s="28"/>
      <c r="C8682" s="26"/>
      <c r="D8682" s="48"/>
      <c r="E8682" s="30"/>
      <c r="F8682" s="30"/>
      <c r="G8682" s="30"/>
    </row>
    <row r="8683" spans="2:7" x14ac:dyDescent="0.35">
      <c r="B8683" s="28"/>
      <c r="C8683" s="26"/>
      <c r="D8683" s="48"/>
      <c r="E8683" s="30"/>
      <c r="F8683" s="30"/>
      <c r="G8683" s="30"/>
    </row>
    <row r="8684" spans="2:7" x14ac:dyDescent="0.35">
      <c r="B8684" s="28"/>
      <c r="C8684" s="26"/>
      <c r="D8684" s="48"/>
      <c r="E8684" s="30"/>
      <c r="F8684" s="30"/>
      <c r="G8684" s="30"/>
    </row>
    <row r="8685" spans="2:7" x14ac:dyDescent="0.35">
      <c r="B8685" s="28"/>
      <c r="C8685" s="26"/>
      <c r="D8685" s="48"/>
      <c r="E8685" s="30"/>
      <c r="F8685" s="30"/>
      <c r="G8685" s="30"/>
    </row>
    <row r="8686" spans="2:7" x14ac:dyDescent="0.35">
      <c r="B8686" s="28"/>
      <c r="C8686" s="26"/>
      <c r="D8686" s="48"/>
      <c r="E8686" s="30"/>
      <c r="F8686" s="30"/>
      <c r="G8686" s="30"/>
    </row>
    <row r="8687" spans="2:7" x14ac:dyDescent="0.35">
      <c r="B8687" s="28"/>
      <c r="C8687" s="26"/>
      <c r="D8687" s="48"/>
      <c r="E8687" s="30"/>
      <c r="F8687" s="30"/>
      <c r="G8687" s="30"/>
    </row>
    <row r="8688" spans="2:7" x14ac:dyDescent="0.35">
      <c r="B8688" s="28"/>
      <c r="C8688" s="26"/>
      <c r="D8688" s="48"/>
      <c r="E8688" s="30"/>
      <c r="F8688" s="30"/>
      <c r="G8688" s="30"/>
    </row>
    <row r="8689" spans="2:7" x14ac:dyDescent="0.35">
      <c r="B8689" s="28"/>
      <c r="C8689" s="26"/>
      <c r="D8689" s="48"/>
      <c r="E8689" s="30"/>
      <c r="F8689" s="30"/>
      <c r="G8689" s="30"/>
    </row>
    <row r="8690" spans="2:7" x14ac:dyDescent="0.35">
      <c r="B8690" s="28"/>
      <c r="C8690" s="26"/>
      <c r="D8690" s="48"/>
      <c r="E8690" s="30"/>
      <c r="F8690" s="30"/>
      <c r="G8690" s="30"/>
    </row>
    <row r="8691" spans="2:7" x14ac:dyDescent="0.35">
      <c r="B8691" s="28"/>
      <c r="C8691" s="26"/>
      <c r="D8691" s="48"/>
      <c r="E8691" s="30"/>
      <c r="F8691" s="30"/>
      <c r="G8691" s="30"/>
    </row>
    <row r="8692" spans="2:7" x14ac:dyDescent="0.35">
      <c r="B8692" s="28"/>
      <c r="C8692" s="26"/>
      <c r="D8692" s="48"/>
      <c r="E8692" s="30"/>
      <c r="F8692" s="30"/>
      <c r="G8692" s="30"/>
    </row>
    <row r="8693" spans="2:7" x14ac:dyDescent="0.35">
      <c r="B8693" s="28"/>
      <c r="C8693" s="26"/>
      <c r="D8693" s="48"/>
      <c r="E8693" s="30"/>
      <c r="F8693" s="30"/>
      <c r="G8693" s="30"/>
    </row>
    <row r="8694" spans="2:7" x14ac:dyDescent="0.35">
      <c r="B8694" s="28"/>
      <c r="C8694" s="26"/>
      <c r="D8694" s="48"/>
      <c r="E8694" s="30"/>
      <c r="F8694" s="30"/>
      <c r="G8694" s="30"/>
    </row>
    <row r="8695" spans="2:7" x14ac:dyDescent="0.35">
      <c r="B8695" s="28"/>
      <c r="C8695" s="26"/>
      <c r="D8695" s="48"/>
      <c r="E8695" s="30"/>
      <c r="F8695" s="30"/>
      <c r="G8695" s="30"/>
    </row>
    <row r="8696" spans="2:7" x14ac:dyDescent="0.35">
      <c r="B8696" s="28"/>
      <c r="C8696" s="26"/>
      <c r="D8696" s="48"/>
      <c r="E8696" s="30"/>
      <c r="F8696" s="30"/>
      <c r="G8696" s="30"/>
    </row>
    <row r="8697" spans="2:7" x14ac:dyDescent="0.35">
      <c r="B8697" s="28"/>
      <c r="C8697" s="26"/>
      <c r="D8697" s="48"/>
      <c r="E8697" s="30"/>
      <c r="F8697" s="30"/>
      <c r="G8697" s="30"/>
    </row>
    <row r="8698" spans="2:7" x14ac:dyDescent="0.35">
      <c r="B8698" s="28"/>
      <c r="C8698" s="26"/>
      <c r="D8698" s="48"/>
      <c r="E8698" s="30"/>
      <c r="F8698" s="30"/>
      <c r="G8698" s="30"/>
    </row>
    <row r="8699" spans="2:7" x14ac:dyDescent="0.35">
      <c r="B8699" s="28"/>
      <c r="C8699" s="26"/>
      <c r="D8699" s="48"/>
      <c r="E8699" s="30"/>
      <c r="F8699" s="30"/>
      <c r="G8699" s="30"/>
    </row>
    <row r="8700" spans="2:7" x14ac:dyDescent="0.35">
      <c r="B8700" s="28"/>
      <c r="C8700" s="26"/>
      <c r="D8700" s="48"/>
      <c r="E8700" s="30"/>
      <c r="F8700" s="30"/>
      <c r="G8700" s="30"/>
    </row>
    <row r="8701" spans="2:7" x14ac:dyDescent="0.35">
      <c r="B8701" s="28"/>
      <c r="C8701" s="26"/>
      <c r="D8701" s="48"/>
      <c r="E8701" s="30"/>
      <c r="F8701" s="30"/>
      <c r="G8701" s="30"/>
    </row>
    <row r="8702" spans="2:7" x14ac:dyDescent="0.35">
      <c r="B8702" s="28"/>
      <c r="C8702" s="26"/>
      <c r="D8702" s="48"/>
      <c r="E8702" s="30"/>
      <c r="F8702" s="30"/>
      <c r="G8702" s="30"/>
    </row>
    <row r="8703" spans="2:7" x14ac:dyDescent="0.35">
      <c r="B8703" s="28"/>
      <c r="C8703" s="26"/>
      <c r="D8703" s="48"/>
      <c r="E8703" s="30"/>
      <c r="F8703" s="30"/>
      <c r="G8703" s="30"/>
    </row>
    <row r="8704" spans="2:7" x14ac:dyDescent="0.35">
      <c r="B8704" s="28"/>
      <c r="C8704" s="26"/>
      <c r="D8704" s="48"/>
      <c r="E8704" s="30"/>
      <c r="F8704" s="30"/>
      <c r="G8704" s="30"/>
    </row>
    <row r="8705" spans="2:7" x14ac:dyDescent="0.35">
      <c r="B8705" s="28"/>
      <c r="C8705" s="26"/>
      <c r="D8705" s="48"/>
      <c r="E8705" s="30"/>
      <c r="F8705" s="30"/>
      <c r="G8705" s="30"/>
    </row>
    <row r="8706" spans="2:7" x14ac:dyDescent="0.35">
      <c r="B8706" s="28"/>
      <c r="C8706" s="26"/>
      <c r="D8706" s="48"/>
      <c r="E8706" s="30"/>
      <c r="F8706" s="30"/>
      <c r="G8706" s="30"/>
    </row>
    <row r="8707" spans="2:7" x14ac:dyDescent="0.35">
      <c r="B8707" s="28"/>
      <c r="C8707" s="26"/>
      <c r="D8707" s="48"/>
      <c r="E8707" s="30"/>
      <c r="F8707" s="30"/>
      <c r="G8707" s="30"/>
    </row>
    <row r="8708" spans="2:7" x14ac:dyDescent="0.35">
      <c r="B8708" s="28"/>
      <c r="C8708" s="26"/>
      <c r="D8708" s="48"/>
      <c r="E8708" s="30"/>
      <c r="F8708" s="30"/>
      <c r="G8708" s="30"/>
    </row>
    <row r="8709" spans="2:7" x14ac:dyDescent="0.35">
      <c r="B8709" s="28"/>
      <c r="C8709" s="26"/>
      <c r="D8709" s="48"/>
      <c r="E8709" s="30"/>
      <c r="F8709" s="30"/>
      <c r="G8709" s="30"/>
    </row>
    <row r="8710" spans="2:7" x14ac:dyDescent="0.35">
      <c r="B8710" s="28"/>
      <c r="C8710" s="26"/>
      <c r="D8710" s="48"/>
      <c r="E8710" s="30"/>
      <c r="F8710" s="30"/>
      <c r="G8710" s="30"/>
    </row>
    <row r="8711" spans="2:7" x14ac:dyDescent="0.35">
      <c r="B8711" s="28"/>
      <c r="C8711" s="26"/>
      <c r="D8711" s="48"/>
      <c r="E8711" s="30"/>
      <c r="F8711" s="30"/>
      <c r="G8711" s="30"/>
    </row>
    <row r="8712" spans="2:7" x14ac:dyDescent="0.35">
      <c r="B8712" s="28"/>
      <c r="C8712" s="26"/>
      <c r="D8712" s="48"/>
      <c r="E8712" s="30"/>
      <c r="F8712" s="30"/>
      <c r="G8712" s="30"/>
    </row>
    <row r="8713" spans="2:7" x14ac:dyDescent="0.35">
      <c r="B8713" s="28"/>
      <c r="C8713" s="26"/>
      <c r="D8713" s="48"/>
      <c r="E8713" s="30"/>
      <c r="F8713" s="30"/>
      <c r="G8713" s="30"/>
    </row>
    <row r="8714" spans="2:7" x14ac:dyDescent="0.35">
      <c r="B8714" s="28"/>
      <c r="C8714" s="26"/>
      <c r="D8714" s="48"/>
      <c r="E8714" s="30"/>
      <c r="F8714" s="30"/>
      <c r="G8714" s="30"/>
    </row>
    <row r="8715" spans="2:7" x14ac:dyDescent="0.35">
      <c r="B8715" s="28"/>
      <c r="C8715" s="26"/>
      <c r="D8715" s="48"/>
      <c r="E8715" s="30"/>
      <c r="F8715" s="30"/>
      <c r="G8715" s="30"/>
    </row>
    <row r="8716" spans="2:7" x14ac:dyDescent="0.35">
      <c r="B8716" s="28"/>
      <c r="C8716" s="26"/>
      <c r="D8716" s="48"/>
      <c r="E8716" s="30"/>
      <c r="F8716" s="30"/>
      <c r="G8716" s="30"/>
    </row>
    <row r="8717" spans="2:7" x14ac:dyDescent="0.35">
      <c r="B8717" s="28"/>
      <c r="C8717" s="26"/>
      <c r="D8717" s="48"/>
      <c r="E8717" s="30"/>
      <c r="F8717" s="30"/>
      <c r="G8717" s="30"/>
    </row>
    <row r="8718" spans="2:7" x14ac:dyDescent="0.35">
      <c r="B8718" s="28"/>
      <c r="C8718" s="26"/>
      <c r="D8718" s="48"/>
      <c r="E8718" s="30"/>
      <c r="F8718" s="30"/>
      <c r="G8718" s="30"/>
    </row>
    <row r="8719" spans="2:7" x14ac:dyDescent="0.35">
      <c r="B8719" s="28"/>
      <c r="C8719" s="26"/>
      <c r="D8719" s="48"/>
      <c r="E8719" s="30"/>
      <c r="F8719" s="30"/>
      <c r="G8719" s="30"/>
    </row>
    <row r="8720" spans="2:7" x14ac:dyDescent="0.35">
      <c r="B8720" s="28"/>
      <c r="C8720" s="26"/>
      <c r="D8720" s="48"/>
      <c r="E8720" s="30"/>
      <c r="F8720" s="30"/>
      <c r="G8720" s="30"/>
    </row>
    <row r="8721" spans="2:7" x14ac:dyDescent="0.35">
      <c r="B8721" s="28"/>
      <c r="C8721" s="26"/>
      <c r="D8721" s="48"/>
      <c r="E8721" s="30"/>
      <c r="F8721" s="30"/>
      <c r="G8721" s="30"/>
    </row>
    <row r="8722" spans="2:7" x14ac:dyDescent="0.35">
      <c r="B8722" s="28"/>
      <c r="C8722" s="26"/>
      <c r="D8722" s="48"/>
      <c r="E8722" s="30"/>
      <c r="F8722" s="30"/>
      <c r="G8722" s="30"/>
    </row>
    <row r="8723" spans="2:7" x14ac:dyDescent="0.35">
      <c r="B8723" s="28"/>
      <c r="C8723" s="26"/>
      <c r="D8723" s="48"/>
      <c r="E8723" s="30"/>
      <c r="F8723" s="30"/>
      <c r="G8723" s="30"/>
    </row>
    <row r="8724" spans="2:7" x14ac:dyDescent="0.35">
      <c r="B8724" s="28"/>
      <c r="C8724" s="26"/>
      <c r="D8724" s="48"/>
      <c r="E8724" s="30"/>
      <c r="F8724" s="30"/>
      <c r="G8724" s="30"/>
    </row>
    <row r="8725" spans="2:7" x14ac:dyDescent="0.35">
      <c r="B8725" s="28"/>
      <c r="C8725" s="26"/>
      <c r="D8725" s="48"/>
      <c r="E8725" s="30"/>
      <c r="F8725" s="30"/>
      <c r="G8725" s="30"/>
    </row>
    <row r="8726" spans="2:7" x14ac:dyDescent="0.35">
      <c r="B8726" s="28"/>
      <c r="C8726" s="26"/>
      <c r="D8726" s="48"/>
      <c r="E8726" s="30"/>
      <c r="F8726" s="30"/>
      <c r="G8726" s="30"/>
    </row>
    <row r="8727" spans="2:7" x14ac:dyDescent="0.35">
      <c r="B8727" s="28"/>
      <c r="C8727" s="26"/>
      <c r="D8727" s="48"/>
      <c r="E8727" s="30"/>
      <c r="F8727" s="30"/>
      <c r="G8727" s="30"/>
    </row>
    <row r="8728" spans="2:7" x14ac:dyDescent="0.35">
      <c r="B8728" s="28"/>
      <c r="C8728" s="26"/>
      <c r="D8728" s="48"/>
      <c r="E8728" s="30"/>
      <c r="F8728" s="30"/>
      <c r="G8728" s="30"/>
    </row>
    <row r="8729" spans="2:7" x14ac:dyDescent="0.35">
      <c r="B8729" s="28"/>
      <c r="C8729" s="26"/>
      <c r="D8729" s="48"/>
      <c r="E8729" s="30"/>
      <c r="F8729" s="30"/>
      <c r="G8729" s="30"/>
    </row>
    <row r="8730" spans="2:7" x14ac:dyDescent="0.35">
      <c r="B8730" s="28"/>
      <c r="C8730" s="26"/>
      <c r="D8730" s="48"/>
      <c r="E8730" s="30"/>
      <c r="F8730" s="30"/>
      <c r="G8730" s="30"/>
    </row>
    <row r="8731" spans="2:7" x14ac:dyDescent="0.35">
      <c r="B8731" s="28"/>
      <c r="C8731" s="26"/>
      <c r="D8731" s="48"/>
      <c r="E8731" s="30"/>
      <c r="F8731" s="30"/>
      <c r="G8731" s="30"/>
    </row>
    <row r="8732" spans="2:7" x14ac:dyDescent="0.35">
      <c r="B8732" s="28"/>
      <c r="C8732" s="26"/>
      <c r="D8732" s="48"/>
      <c r="E8732" s="30"/>
      <c r="F8732" s="30"/>
      <c r="G8732" s="30"/>
    </row>
    <row r="8733" spans="2:7" x14ac:dyDescent="0.35">
      <c r="B8733" s="28"/>
      <c r="C8733" s="26"/>
      <c r="D8733" s="48"/>
      <c r="E8733" s="30"/>
      <c r="F8733" s="30"/>
      <c r="G8733" s="30"/>
    </row>
    <row r="8734" spans="2:7" x14ac:dyDescent="0.35">
      <c r="B8734" s="28"/>
      <c r="C8734" s="26"/>
      <c r="D8734" s="48"/>
      <c r="E8734" s="30"/>
      <c r="F8734" s="30"/>
      <c r="G8734" s="30"/>
    </row>
    <row r="8735" spans="2:7" x14ac:dyDescent="0.35">
      <c r="B8735" s="28"/>
      <c r="C8735" s="26"/>
      <c r="D8735" s="48"/>
      <c r="E8735" s="30"/>
      <c r="F8735" s="30"/>
      <c r="G8735" s="30"/>
    </row>
    <row r="8736" spans="2:7" x14ac:dyDescent="0.35">
      <c r="B8736" s="28"/>
      <c r="C8736" s="26"/>
      <c r="D8736" s="48"/>
      <c r="E8736" s="30"/>
      <c r="F8736" s="30"/>
      <c r="G8736" s="30"/>
    </row>
    <row r="8737" spans="2:7" x14ac:dyDescent="0.35">
      <c r="B8737" s="28"/>
      <c r="C8737" s="26"/>
      <c r="D8737" s="48"/>
      <c r="E8737" s="30"/>
      <c r="F8737" s="30"/>
      <c r="G8737" s="30"/>
    </row>
    <row r="8738" spans="2:7" x14ac:dyDescent="0.35">
      <c r="B8738" s="28"/>
      <c r="C8738" s="26"/>
      <c r="D8738" s="48"/>
      <c r="E8738" s="30"/>
      <c r="F8738" s="30"/>
      <c r="G8738" s="30"/>
    </row>
    <row r="8739" spans="2:7" x14ac:dyDescent="0.35">
      <c r="B8739" s="28"/>
      <c r="C8739" s="26"/>
      <c r="D8739" s="48"/>
      <c r="E8739" s="30"/>
      <c r="F8739" s="30"/>
      <c r="G8739" s="30"/>
    </row>
    <row r="8740" spans="2:7" x14ac:dyDescent="0.35">
      <c r="B8740" s="28"/>
      <c r="C8740" s="26"/>
      <c r="D8740" s="48"/>
      <c r="E8740" s="30"/>
      <c r="F8740" s="30"/>
      <c r="G8740" s="30"/>
    </row>
    <row r="8741" spans="2:7" x14ac:dyDescent="0.35">
      <c r="B8741" s="28"/>
      <c r="C8741" s="26"/>
      <c r="D8741" s="48"/>
      <c r="E8741" s="30"/>
      <c r="F8741" s="30"/>
      <c r="G8741" s="30"/>
    </row>
    <row r="8742" spans="2:7" x14ac:dyDescent="0.35">
      <c r="B8742" s="28"/>
      <c r="C8742" s="26"/>
      <c r="D8742" s="48"/>
      <c r="E8742" s="30"/>
      <c r="F8742" s="30"/>
      <c r="G8742" s="30"/>
    </row>
    <row r="8743" spans="2:7" x14ac:dyDescent="0.35">
      <c r="B8743" s="28"/>
      <c r="C8743" s="26"/>
      <c r="D8743" s="48"/>
      <c r="E8743" s="30"/>
      <c r="F8743" s="30"/>
      <c r="G8743" s="30"/>
    </row>
    <row r="8744" spans="2:7" x14ac:dyDescent="0.35">
      <c r="B8744" s="28"/>
      <c r="C8744" s="26"/>
      <c r="D8744" s="48"/>
      <c r="E8744" s="30"/>
      <c r="F8744" s="30"/>
      <c r="G8744" s="30"/>
    </row>
    <row r="8745" spans="2:7" x14ac:dyDescent="0.35">
      <c r="B8745" s="28"/>
      <c r="C8745" s="26"/>
      <c r="D8745" s="48"/>
      <c r="E8745" s="30"/>
      <c r="F8745" s="30"/>
      <c r="G8745" s="30"/>
    </row>
    <row r="8746" spans="2:7" x14ac:dyDescent="0.35">
      <c r="B8746" s="28"/>
      <c r="C8746" s="26"/>
      <c r="D8746" s="48"/>
      <c r="E8746" s="30"/>
      <c r="F8746" s="30"/>
      <c r="G8746" s="30"/>
    </row>
    <row r="8747" spans="2:7" x14ac:dyDescent="0.35">
      <c r="B8747" s="28"/>
      <c r="C8747" s="26"/>
      <c r="D8747" s="48"/>
      <c r="E8747" s="30"/>
      <c r="F8747" s="30"/>
      <c r="G8747" s="30"/>
    </row>
    <row r="8748" spans="2:7" x14ac:dyDescent="0.35">
      <c r="B8748" s="28"/>
      <c r="C8748" s="26"/>
      <c r="D8748" s="48"/>
      <c r="E8748" s="30"/>
      <c r="F8748" s="30"/>
      <c r="G8748" s="30"/>
    </row>
    <row r="8749" spans="2:7" x14ac:dyDescent="0.35">
      <c r="B8749" s="28"/>
      <c r="C8749" s="26"/>
      <c r="D8749" s="48"/>
      <c r="E8749" s="30"/>
      <c r="F8749" s="30"/>
      <c r="G8749" s="30"/>
    </row>
    <row r="8750" spans="2:7" x14ac:dyDescent="0.35">
      <c r="B8750" s="28"/>
      <c r="C8750" s="26"/>
      <c r="D8750" s="48"/>
      <c r="E8750" s="30"/>
      <c r="F8750" s="30"/>
      <c r="G8750" s="30"/>
    </row>
    <row r="8751" spans="2:7" x14ac:dyDescent="0.35">
      <c r="B8751" s="28"/>
      <c r="C8751" s="26"/>
      <c r="D8751" s="48"/>
      <c r="E8751" s="30"/>
      <c r="F8751" s="30"/>
      <c r="G8751" s="30"/>
    </row>
    <row r="8752" spans="2:7" x14ac:dyDescent="0.35">
      <c r="B8752" s="28"/>
      <c r="C8752" s="26"/>
      <c r="D8752" s="48"/>
      <c r="E8752" s="30"/>
      <c r="F8752" s="30"/>
      <c r="G8752" s="30"/>
    </row>
    <row r="8753" spans="2:7" x14ac:dyDescent="0.35">
      <c r="B8753" s="28"/>
      <c r="C8753" s="26"/>
      <c r="D8753" s="48"/>
      <c r="E8753" s="30"/>
      <c r="F8753" s="30"/>
      <c r="G8753" s="30"/>
    </row>
    <row r="8754" spans="2:7" x14ac:dyDescent="0.35">
      <c r="B8754" s="28"/>
      <c r="C8754" s="26"/>
      <c r="D8754" s="48"/>
      <c r="E8754" s="30"/>
      <c r="F8754" s="30"/>
      <c r="G8754" s="30"/>
    </row>
    <row r="8755" spans="2:7" x14ac:dyDescent="0.35">
      <c r="B8755" s="28"/>
      <c r="C8755" s="26"/>
      <c r="D8755" s="48"/>
      <c r="E8755" s="30"/>
      <c r="F8755" s="30"/>
      <c r="G8755" s="30"/>
    </row>
    <row r="8756" spans="2:7" x14ac:dyDescent="0.35">
      <c r="B8756" s="28"/>
      <c r="C8756" s="26"/>
      <c r="D8756" s="48"/>
      <c r="E8756" s="30"/>
      <c r="F8756" s="30"/>
      <c r="G8756" s="30"/>
    </row>
    <row r="8757" spans="2:7" x14ac:dyDescent="0.35">
      <c r="B8757" s="28"/>
      <c r="C8757" s="26"/>
      <c r="D8757" s="48"/>
      <c r="E8757" s="30"/>
      <c r="F8757" s="30"/>
      <c r="G8757" s="30"/>
    </row>
    <row r="8758" spans="2:7" x14ac:dyDescent="0.35">
      <c r="B8758" s="28"/>
      <c r="C8758" s="26"/>
      <c r="D8758" s="48"/>
      <c r="E8758" s="30"/>
      <c r="F8758" s="30"/>
      <c r="G8758" s="30"/>
    </row>
    <row r="8759" spans="2:7" x14ac:dyDescent="0.35">
      <c r="B8759" s="28"/>
      <c r="C8759" s="26"/>
      <c r="D8759" s="48"/>
      <c r="E8759" s="30"/>
      <c r="F8759" s="30"/>
      <c r="G8759" s="30"/>
    </row>
    <row r="8760" spans="2:7" x14ac:dyDescent="0.35">
      <c r="B8760" s="28"/>
      <c r="C8760" s="26"/>
      <c r="D8760" s="48"/>
      <c r="E8760" s="30"/>
      <c r="F8760" s="30"/>
      <c r="G8760" s="30"/>
    </row>
    <row r="8761" spans="2:7" x14ac:dyDescent="0.35">
      <c r="B8761" s="28"/>
      <c r="C8761" s="26"/>
      <c r="D8761" s="48"/>
      <c r="E8761" s="30"/>
      <c r="F8761" s="30"/>
      <c r="G8761" s="30"/>
    </row>
    <row r="8762" spans="2:7" x14ac:dyDescent="0.35">
      <c r="B8762" s="28"/>
      <c r="C8762" s="26"/>
      <c r="D8762" s="48"/>
      <c r="E8762" s="30"/>
      <c r="F8762" s="30"/>
      <c r="G8762" s="30"/>
    </row>
    <row r="8763" spans="2:7" x14ac:dyDescent="0.35">
      <c r="B8763" s="28"/>
      <c r="C8763" s="26"/>
      <c r="D8763" s="48"/>
      <c r="E8763" s="30"/>
      <c r="F8763" s="30"/>
      <c r="G8763" s="30"/>
    </row>
    <row r="8764" spans="2:7" x14ac:dyDescent="0.35">
      <c r="B8764" s="28"/>
      <c r="C8764" s="26"/>
      <c r="D8764" s="48"/>
      <c r="E8764" s="30"/>
      <c r="F8764" s="30"/>
      <c r="G8764" s="30"/>
    </row>
    <row r="8765" spans="2:7" x14ac:dyDescent="0.35">
      <c r="B8765" s="28"/>
      <c r="C8765" s="26"/>
      <c r="D8765" s="48"/>
      <c r="E8765" s="30"/>
      <c r="F8765" s="30"/>
      <c r="G8765" s="30"/>
    </row>
    <row r="8766" spans="2:7" x14ac:dyDescent="0.35">
      <c r="B8766" s="28"/>
      <c r="C8766" s="26"/>
      <c r="D8766" s="48"/>
      <c r="E8766" s="30"/>
      <c r="F8766" s="30"/>
      <c r="G8766" s="30"/>
    </row>
    <row r="8767" spans="2:7" x14ac:dyDescent="0.35">
      <c r="B8767" s="28"/>
      <c r="C8767" s="26"/>
      <c r="D8767" s="48"/>
      <c r="E8767" s="30"/>
      <c r="F8767" s="30"/>
      <c r="G8767" s="30"/>
    </row>
    <row r="8768" spans="2:7" x14ac:dyDescent="0.35">
      <c r="B8768" s="28"/>
      <c r="C8768" s="26"/>
      <c r="D8768" s="48"/>
      <c r="E8768" s="30"/>
      <c r="F8768" s="30"/>
      <c r="G8768" s="30"/>
    </row>
    <row r="8769" spans="2:7" x14ac:dyDescent="0.35">
      <c r="B8769" s="28"/>
      <c r="C8769" s="26"/>
      <c r="D8769" s="48"/>
      <c r="E8769" s="30"/>
      <c r="F8769" s="30"/>
      <c r="G8769" s="30"/>
    </row>
    <row r="8770" spans="2:7" x14ac:dyDescent="0.35">
      <c r="B8770" s="28"/>
      <c r="C8770" s="26"/>
      <c r="D8770" s="48"/>
      <c r="E8770" s="30"/>
      <c r="F8770" s="30"/>
      <c r="G8770" s="30"/>
    </row>
    <row r="8771" spans="2:7" x14ac:dyDescent="0.35">
      <c r="B8771" s="28"/>
      <c r="C8771" s="26"/>
      <c r="D8771" s="48"/>
      <c r="E8771" s="30"/>
      <c r="F8771" s="30"/>
      <c r="G8771" s="30"/>
    </row>
    <row r="8772" spans="2:7" x14ac:dyDescent="0.35">
      <c r="B8772" s="28"/>
      <c r="C8772" s="26"/>
      <c r="D8772" s="48"/>
      <c r="E8772" s="30"/>
      <c r="F8772" s="30"/>
      <c r="G8772" s="30"/>
    </row>
    <row r="8773" spans="2:7" x14ac:dyDescent="0.35">
      <c r="B8773" s="28"/>
      <c r="C8773" s="26"/>
      <c r="D8773" s="48"/>
      <c r="E8773" s="30"/>
      <c r="F8773" s="30"/>
      <c r="G8773" s="30"/>
    </row>
    <row r="8774" spans="2:7" x14ac:dyDescent="0.35">
      <c r="B8774" s="28"/>
      <c r="C8774" s="26"/>
      <c r="D8774" s="48"/>
      <c r="E8774" s="30"/>
      <c r="F8774" s="30"/>
      <c r="G8774" s="30"/>
    </row>
    <row r="8775" spans="2:7" x14ac:dyDescent="0.35">
      <c r="B8775" s="28"/>
      <c r="C8775" s="26"/>
      <c r="D8775" s="48"/>
      <c r="E8775" s="30"/>
      <c r="F8775" s="30"/>
      <c r="G8775" s="30"/>
    </row>
    <row r="8776" spans="2:7" x14ac:dyDescent="0.35">
      <c r="B8776" s="28"/>
      <c r="C8776" s="26"/>
      <c r="D8776" s="48"/>
      <c r="E8776" s="30"/>
      <c r="F8776" s="30"/>
      <c r="G8776" s="30"/>
    </row>
    <row r="8777" spans="2:7" x14ac:dyDescent="0.35">
      <c r="B8777" s="28"/>
      <c r="C8777" s="26"/>
      <c r="D8777" s="48"/>
      <c r="E8777" s="30"/>
      <c r="F8777" s="30"/>
      <c r="G8777" s="30"/>
    </row>
    <row r="8778" spans="2:7" x14ac:dyDescent="0.35">
      <c r="D8778" s="48"/>
      <c r="E8778" s="30"/>
      <c r="F8778" s="30"/>
      <c r="G8778" s="30"/>
    </row>
    <row r="8779" spans="2:7" x14ac:dyDescent="0.35">
      <c r="D8779" s="48"/>
      <c r="E8779" s="30"/>
      <c r="F8779" s="30"/>
      <c r="G8779" s="30"/>
    </row>
    <row r="8780" spans="2:7" x14ac:dyDescent="0.35">
      <c r="D8780" s="48"/>
      <c r="E8780" s="30"/>
      <c r="F8780" s="30"/>
      <c r="G8780" s="30"/>
    </row>
    <row r="8781" spans="2:7" x14ac:dyDescent="0.35">
      <c r="D8781" s="48"/>
      <c r="E8781" s="30"/>
      <c r="F8781" s="30"/>
      <c r="G8781" s="30"/>
    </row>
    <row r="8782" spans="2:7" x14ac:dyDescent="0.35">
      <c r="D8782" s="48"/>
      <c r="E8782" s="30"/>
      <c r="F8782" s="30"/>
      <c r="G8782" s="30"/>
    </row>
    <row r="8783" spans="2:7" x14ac:dyDescent="0.35">
      <c r="D8783" s="48"/>
      <c r="E8783" s="30"/>
      <c r="F8783" s="30"/>
      <c r="G8783" s="30"/>
    </row>
    <row r="8784" spans="2:7" x14ac:dyDescent="0.35">
      <c r="D8784" s="48"/>
      <c r="E8784" s="30"/>
      <c r="F8784" s="30"/>
      <c r="G8784" s="30"/>
    </row>
    <row r="8785" spans="4:7" x14ac:dyDescent="0.35">
      <c r="D8785" s="48"/>
      <c r="E8785" s="30"/>
      <c r="F8785" s="30"/>
      <c r="G8785" s="30"/>
    </row>
    <row r="8786" spans="4:7" x14ac:dyDescent="0.35">
      <c r="D8786" s="48"/>
      <c r="E8786" s="30"/>
      <c r="F8786" s="30"/>
      <c r="G8786" s="30"/>
    </row>
    <row r="8787" spans="4:7" x14ac:dyDescent="0.35">
      <c r="D8787" s="48"/>
      <c r="E8787" s="30"/>
      <c r="F8787" s="30"/>
      <c r="G8787" s="30"/>
    </row>
    <row r="8788" spans="4:7" x14ac:dyDescent="0.35">
      <c r="D8788" s="48"/>
      <c r="E8788" s="30"/>
      <c r="F8788" s="30"/>
      <c r="G8788" s="30"/>
    </row>
    <row r="8789" spans="4:7" x14ac:dyDescent="0.35">
      <c r="D8789" s="48"/>
      <c r="E8789" s="30"/>
      <c r="F8789" s="30"/>
      <c r="G8789" s="30"/>
    </row>
    <row r="8790" spans="4:7" x14ac:dyDescent="0.35">
      <c r="D8790" s="48"/>
      <c r="E8790" s="30"/>
      <c r="F8790" s="30"/>
      <c r="G8790" s="30"/>
    </row>
    <row r="8791" spans="4:7" x14ac:dyDescent="0.35">
      <c r="D8791" s="48"/>
      <c r="E8791" s="30"/>
      <c r="F8791" s="30"/>
      <c r="G8791" s="30"/>
    </row>
    <row r="8792" spans="4:7" x14ac:dyDescent="0.35">
      <c r="D8792" s="48"/>
      <c r="E8792" s="30"/>
      <c r="F8792" s="30"/>
      <c r="G8792" s="30"/>
    </row>
    <row r="8793" spans="4:7" x14ac:dyDescent="0.35">
      <c r="D8793" s="48"/>
      <c r="E8793" s="30"/>
      <c r="F8793" s="30"/>
      <c r="G8793" s="30"/>
    </row>
    <row r="8794" spans="4:7" x14ac:dyDescent="0.35">
      <c r="D8794" s="48"/>
      <c r="E8794" s="30"/>
      <c r="F8794" s="30"/>
      <c r="G8794" s="30"/>
    </row>
    <row r="8795" spans="4:7" x14ac:dyDescent="0.35">
      <c r="D8795" s="48"/>
      <c r="E8795" s="30"/>
      <c r="F8795" s="30"/>
      <c r="G8795" s="30"/>
    </row>
    <row r="8796" spans="4:7" x14ac:dyDescent="0.35">
      <c r="D8796" s="48"/>
      <c r="E8796" s="30"/>
      <c r="F8796" s="30"/>
      <c r="G8796" s="30"/>
    </row>
    <row r="8797" spans="4:7" x14ac:dyDescent="0.35">
      <c r="D8797" s="48"/>
      <c r="E8797" s="30"/>
      <c r="F8797" s="30"/>
      <c r="G8797" s="30"/>
    </row>
    <row r="8798" spans="4:7" x14ac:dyDescent="0.35">
      <c r="D8798" s="48"/>
      <c r="E8798" s="30"/>
      <c r="F8798" s="30"/>
      <c r="G8798" s="30"/>
    </row>
    <row r="8799" spans="4:7" x14ac:dyDescent="0.35">
      <c r="D8799" s="48"/>
      <c r="E8799" s="30"/>
      <c r="F8799" s="30"/>
      <c r="G8799" s="30"/>
    </row>
    <row r="8800" spans="4:7" x14ac:dyDescent="0.35">
      <c r="D8800" s="48"/>
      <c r="E8800" s="30"/>
      <c r="F8800" s="30"/>
      <c r="G8800" s="30"/>
    </row>
    <row r="8801" spans="5:7" x14ac:dyDescent="0.35">
      <c r="E8801" s="30"/>
      <c r="F8801" s="30"/>
      <c r="G8801" s="30"/>
    </row>
  </sheetData>
  <mergeCells count="6">
    <mergeCell ref="D15:F15"/>
    <mergeCell ref="B2:D2"/>
    <mergeCell ref="D13:F13"/>
    <mergeCell ref="D14:F14"/>
    <mergeCell ref="C6:C7"/>
    <mergeCell ref="B4:F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66"/>
  <sheetViews>
    <sheetView showGridLines="0" zoomScale="90" zoomScaleNormal="90" workbookViewId="0">
      <selection activeCell="B4" sqref="B4:D4"/>
    </sheetView>
  </sheetViews>
  <sheetFormatPr defaultRowHeight="14.5" x14ac:dyDescent="0.35"/>
  <cols>
    <col min="1" max="1" width="2.81640625" customWidth="1"/>
    <col min="2" max="2" width="36.1796875" bestFit="1" customWidth="1"/>
    <col min="3" max="3" width="26" style="4" bestFit="1" customWidth="1"/>
    <col min="4" max="4" width="17.81640625" style="4" customWidth="1"/>
    <col min="5" max="5" width="17.81640625" style="4" bestFit="1" customWidth="1"/>
    <col min="6" max="6" width="11.1796875" style="4" customWidth="1"/>
  </cols>
  <sheetData>
    <row r="2" spans="2:7" ht="24" thickBot="1" x14ac:dyDescent="0.6">
      <c r="B2" s="5" t="s">
        <v>10</v>
      </c>
      <c r="C2" s="14"/>
      <c r="D2" s="48"/>
      <c r="E2" s="48"/>
      <c r="F2" s="48"/>
    </row>
    <row r="3" spans="2:7" x14ac:dyDescent="0.35">
      <c r="B3" s="19"/>
      <c r="C3" s="48"/>
      <c r="D3" s="48"/>
      <c r="E3" s="48"/>
      <c r="F3" s="48"/>
    </row>
    <row r="4" spans="2:7" x14ac:dyDescent="0.35">
      <c r="B4" s="300" t="s">
        <v>221</v>
      </c>
      <c r="C4" s="300"/>
      <c r="D4" s="300"/>
      <c r="E4" s="48"/>
      <c r="F4" s="48"/>
    </row>
    <row r="5" spans="2:7" ht="15" thickBot="1" x14ac:dyDescent="0.4">
      <c r="C5"/>
      <c r="D5"/>
      <c r="E5"/>
      <c r="F5" s="97"/>
    </row>
    <row r="6" spans="2:7" ht="29" x14ac:dyDescent="0.35">
      <c r="B6" s="172"/>
      <c r="C6" s="173" t="s">
        <v>222</v>
      </c>
      <c r="D6" s="48"/>
      <c r="E6"/>
      <c r="F6" s="97"/>
      <c r="G6" s="7"/>
    </row>
    <row r="7" spans="2:7" x14ac:dyDescent="0.35">
      <c r="B7" s="95" t="s">
        <v>34</v>
      </c>
      <c r="C7" s="36">
        <v>3.6999999999999998E-2</v>
      </c>
      <c r="D7" s="48"/>
      <c r="E7"/>
      <c r="F7" s="97"/>
      <c r="G7" s="7"/>
    </row>
    <row r="8" spans="2:7" ht="15" customHeight="1" x14ac:dyDescent="0.35">
      <c r="B8" s="95" t="s">
        <v>223</v>
      </c>
      <c r="C8" s="36">
        <v>0.08</v>
      </c>
      <c r="D8" s="298"/>
      <c r="E8" s="48"/>
      <c r="F8" s="12"/>
    </row>
    <row r="9" spans="2:7" ht="15" customHeight="1" x14ac:dyDescent="0.35">
      <c r="B9" s="95" t="s">
        <v>36</v>
      </c>
      <c r="C9" s="36">
        <v>0.09</v>
      </c>
      <c r="D9" s="298"/>
      <c r="E9" s="48"/>
      <c r="F9" s="21"/>
    </row>
    <row r="10" spans="2:7" ht="15" customHeight="1" x14ac:dyDescent="0.35">
      <c r="B10" s="95" t="s">
        <v>79</v>
      </c>
      <c r="C10" s="36">
        <v>0.123</v>
      </c>
      <c r="D10" s="298"/>
      <c r="E10" s="48"/>
      <c r="F10" s="12"/>
    </row>
    <row r="11" spans="2:7" ht="15" customHeight="1" x14ac:dyDescent="0.35">
      <c r="B11" s="95" t="s">
        <v>72</v>
      </c>
      <c r="C11" s="36">
        <v>4.2999999999999997E-2</v>
      </c>
      <c r="D11" s="298"/>
      <c r="E11" s="48"/>
      <c r="F11" s="12"/>
    </row>
    <row r="12" spans="2:7" ht="15" customHeight="1" x14ac:dyDescent="0.35">
      <c r="B12" s="95" t="s">
        <v>58</v>
      </c>
      <c r="C12" s="36">
        <v>1.4999999999999999E-2</v>
      </c>
      <c r="D12" s="298"/>
      <c r="E12" s="48"/>
      <c r="F12" s="12"/>
    </row>
    <row r="13" spans="2:7" ht="15" customHeight="1" x14ac:dyDescent="0.35">
      <c r="B13" s="95" t="s">
        <v>41</v>
      </c>
      <c r="C13" s="36">
        <v>6.4000000000000001E-2</v>
      </c>
      <c r="D13" s="298"/>
      <c r="E13" s="48"/>
      <c r="F13" s="12"/>
    </row>
    <row r="14" spans="2:7" ht="15" customHeight="1" x14ac:dyDescent="0.35">
      <c r="B14" s="95" t="s">
        <v>60</v>
      </c>
      <c r="C14" s="36">
        <v>4.2373092706122953E-2</v>
      </c>
      <c r="D14" s="298"/>
      <c r="E14" s="48"/>
      <c r="F14" s="12"/>
    </row>
    <row r="15" spans="2:7" ht="15" customHeight="1" thickBot="1" x14ac:dyDescent="0.4">
      <c r="B15" s="96" t="s">
        <v>224</v>
      </c>
      <c r="C15" s="99">
        <v>0.05</v>
      </c>
      <c r="D15" s="48"/>
      <c r="E15" s="48"/>
      <c r="F15" s="12"/>
    </row>
    <row r="16" spans="2:7" ht="15" customHeight="1" x14ac:dyDescent="0.35">
      <c r="B16" s="11"/>
      <c r="C16" s="12"/>
      <c r="D16" s="48"/>
      <c r="E16" s="48"/>
      <c r="F16" s="12"/>
    </row>
    <row r="17" spans="2:6" x14ac:dyDescent="0.35">
      <c r="B17" s="299"/>
      <c r="C17" s="299"/>
      <c r="D17" s="48"/>
      <c r="E17" s="48"/>
      <c r="F17" s="12"/>
    </row>
    <row r="18" spans="2:6" ht="15" customHeight="1" x14ac:dyDescent="0.35">
      <c r="B18" s="11"/>
      <c r="C18" s="12"/>
      <c r="D18" s="48"/>
      <c r="E18" s="48"/>
      <c r="F18" s="12"/>
    </row>
    <row r="19" spans="2:6" ht="15" customHeight="1" x14ac:dyDescent="0.35">
      <c r="B19" s="101" t="s">
        <v>225</v>
      </c>
      <c r="C19" s="12"/>
      <c r="D19" s="12"/>
      <c r="E19" s="12"/>
      <c r="F19" s="12"/>
    </row>
    <row r="20" spans="2:6" ht="15" customHeight="1" x14ac:dyDescent="0.35">
      <c r="B20" s="100" t="s">
        <v>226</v>
      </c>
      <c r="C20" s="12"/>
      <c r="D20" s="12"/>
      <c r="E20" s="12"/>
      <c r="F20" s="12"/>
    </row>
    <row r="21" spans="2:6" ht="15" customHeight="1" x14ac:dyDescent="0.35">
      <c r="B21" s="11" t="s">
        <v>227</v>
      </c>
      <c r="C21" s="12"/>
      <c r="D21" s="12"/>
      <c r="E21" s="12"/>
      <c r="F21" s="12"/>
    </row>
    <row r="22" spans="2:6" ht="15" customHeight="1" x14ac:dyDescent="0.35">
      <c r="B22" s="11" t="s">
        <v>228</v>
      </c>
      <c r="C22" s="12"/>
      <c r="D22" s="12"/>
      <c r="E22" s="12"/>
      <c r="F22" s="12"/>
    </row>
    <row r="23" spans="2:6" ht="15" customHeight="1" x14ac:dyDescent="0.35">
      <c r="B23" s="15" t="s">
        <v>229</v>
      </c>
      <c r="C23" s="12"/>
      <c r="D23" s="12"/>
      <c r="E23" s="12"/>
      <c r="F23" s="12"/>
    </row>
    <row r="24" spans="2:6" ht="15" customHeight="1" x14ac:dyDescent="0.35">
      <c r="B24" s="11"/>
      <c r="C24" s="12"/>
      <c r="D24" s="12"/>
      <c r="E24" s="12"/>
      <c r="F24" s="12"/>
    </row>
    <row r="25" spans="2:6" ht="15" customHeight="1" x14ac:dyDescent="0.35">
      <c r="B25" s="11"/>
      <c r="C25" s="12"/>
      <c r="D25" s="12"/>
      <c r="E25" s="12"/>
      <c r="F25" s="12"/>
    </row>
    <row r="26" spans="2:6" ht="15" customHeight="1" x14ac:dyDescent="0.35">
      <c r="B26" s="11"/>
      <c r="C26" s="12"/>
      <c r="D26" s="12"/>
      <c r="E26" s="12"/>
      <c r="F26" s="12"/>
    </row>
    <row r="27" spans="2:6" ht="15" customHeight="1" x14ac:dyDescent="0.35">
      <c r="B27" s="11"/>
      <c r="C27" s="12"/>
      <c r="D27" s="12"/>
      <c r="E27" s="12"/>
      <c r="F27" s="12"/>
    </row>
    <row r="28" spans="2:6" ht="15" customHeight="1" x14ac:dyDescent="0.35">
      <c r="B28" s="11"/>
      <c r="C28" s="12"/>
      <c r="D28" s="12"/>
      <c r="E28" s="12"/>
      <c r="F28" s="12"/>
    </row>
    <row r="29" spans="2:6" ht="15" customHeight="1" x14ac:dyDescent="0.35">
      <c r="B29" s="11"/>
      <c r="C29" s="12"/>
      <c r="D29" s="12"/>
      <c r="E29" s="12"/>
      <c r="F29" s="12"/>
    </row>
    <row r="30" spans="2:6" ht="15" customHeight="1" x14ac:dyDescent="0.35">
      <c r="B30" s="11"/>
      <c r="C30" s="12"/>
      <c r="D30" s="12"/>
      <c r="E30" s="12"/>
      <c r="F30" s="12"/>
    </row>
    <row r="31" spans="2:6" ht="15" customHeight="1" x14ac:dyDescent="0.35">
      <c r="B31" s="11"/>
      <c r="C31" s="12"/>
      <c r="D31" s="12"/>
      <c r="E31" s="12"/>
      <c r="F31" s="12"/>
    </row>
    <row r="32" spans="2:6" ht="15" customHeight="1" x14ac:dyDescent="0.35">
      <c r="B32" s="11"/>
      <c r="C32" s="12"/>
      <c r="D32" s="12"/>
      <c r="E32" s="12"/>
      <c r="F32" s="12"/>
    </row>
    <row r="33" spans="2:6" ht="15" customHeight="1" x14ac:dyDescent="0.35">
      <c r="B33" s="11"/>
      <c r="C33" s="12"/>
      <c r="D33" s="12"/>
      <c r="E33" s="12"/>
      <c r="F33" s="12"/>
    </row>
    <row r="34" spans="2:6" ht="15" customHeight="1" x14ac:dyDescent="0.35">
      <c r="B34" s="11"/>
      <c r="C34" s="12"/>
      <c r="D34" s="12"/>
      <c r="E34" s="12"/>
      <c r="F34" s="12"/>
    </row>
    <row r="35" spans="2:6" ht="15" customHeight="1" x14ac:dyDescent="0.35">
      <c r="B35" s="11"/>
      <c r="C35" s="12"/>
      <c r="D35" s="12"/>
      <c r="E35" s="12"/>
      <c r="F35" s="12"/>
    </row>
    <row r="36" spans="2:6" ht="15" customHeight="1" x14ac:dyDescent="0.35">
      <c r="B36" s="11"/>
      <c r="C36" s="12"/>
      <c r="D36" s="12"/>
      <c r="E36" s="12"/>
      <c r="F36" s="12"/>
    </row>
    <row r="37" spans="2:6" ht="15" customHeight="1" x14ac:dyDescent="0.35">
      <c r="B37" s="11"/>
      <c r="C37" s="12"/>
      <c r="D37" s="12"/>
      <c r="E37" s="12"/>
      <c r="F37" s="12"/>
    </row>
    <row r="38" spans="2:6" ht="15" customHeight="1" x14ac:dyDescent="0.35">
      <c r="B38" s="11"/>
      <c r="C38" s="12"/>
      <c r="D38" s="12"/>
      <c r="E38" s="12"/>
      <c r="F38" s="12"/>
    </row>
    <row r="39" spans="2:6" ht="15" customHeight="1" x14ac:dyDescent="0.35">
      <c r="B39" s="11"/>
      <c r="C39" s="12"/>
      <c r="D39" s="12"/>
      <c r="E39" s="12"/>
      <c r="F39" s="12"/>
    </row>
    <row r="40" spans="2:6" ht="15" customHeight="1" x14ac:dyDescent="0.35">
      <c r="B40" s="11"/>
      <c r="C40" s="12"/>
      <c r="D40" s="12"/>
      <c r="E40" s="12"/>
      <c r="F40" s="12"/>
    </row>
    <row r="41" spans="2:6" ht="15" customHeight="1" x14ac:dyDescent="0.35">
      <c r="B41" s="11"/>
      <c r="C41" s="12"/>
      <c r="D41" s="12"/>
      <c r="E41" s="12"/>
      <c r="F41" s="12"/>
    </row>
    <row r="42" spans="2:6" ht="15" customHeight="1" x14ac:dyDescent="0.35">
      <c r="B42" s="11"/>
      <c r="C42" s="12"/>
      <c r="D42" s="12"/>
      <c r="E42" s="12"/>
      <c r="F42" s="12"/>
    </row>
    <row r="43" spans="2:6" ht="15" customHeight="1" x14ac:dyDescent="0.35">
      <c r="B43" s="11"/>
      <c r="C43" s="12"/>
      <c r="D43" s="12"/>
      <c r="E43" s="12"/>
      <c r="F43" s="12"/>
    </row>
    <row r="44" spans="2:6" ht="15" customHeight="1" x14ac:dyDescent="0.35">
      <c r="B44" s="11"/>
      <c r="C44" s="12"/>
      <c r="D44" s="12"/>
      <c r="E44" s="12"/>
      <c r="F44" s="12"/>
    </row>
    <row r="45" spans="2:6" ht="15" customHeight="1" x14ac:dyDescent="0.35">
      <c r="B45" s="11"/>
      <c r="C45" s="12"/>
      <c r="D45" s="12"/>
      <c r="E45" s="12"/>
      <c r="F45" s="12"/>
    </row>
    <row r="46" spans="2:6" ht="15" customHeight="1" x14ac:dyDescent="0.35">
      <c r="B46" s="11"/>
      <c r="C46" s="12"/>
      <c r="D46" s="12"/>
      <c r="E46" s="12"/>
      <c r="F46" s="12"/>
    </row>
    <row r="47" spans="2:6" ht="15" customHeight="1" x14ac:dyDescent="0.35">
      <c r="B47" s="11"/>
      <c r="C47" s="12"/>
      <c r="D47" s="12"/>
      <c r="E47" s="12"/>
      <c r="F47" s="12"/>
    </row>
    <row r="48" spans="2:6" ht="15" customHeight="1" x14ac:dyDescent="0.35">
      <c r="B48" s="11"/>
      <c r="C48" s="12"/>
      <c r="D48" s="12"/>
      <c r="E48" s="12"/>
      <c r="F48" s="12"/>
    </row>
    <row r="49" spans="2:7" ht="15" customHeight="1" x14ac:dyDescent="0.35">
      <c r="B49" s="11"/>
      <c r="C49" s="12"/>
      <c r="D49" s="12"/>
      <c r="E49" s="12"/>
      <c r="F49" s="12"/>
    </row>
    <row r="50" spans="2:7" ht="15" customHeight="1" x14ac:dyDescent="0.35">
      <c r="B50" s="11"/>
      <c r="C50" s="12"/>
      <c r="D50" s="12"/>
      <c r="E50" s="12"/>
      <c r="F50" s="12"/>
    </row>
    <row r="51" spans="2:7" ht="15" customHeight="1" x14ac:dyDescent="0.35">
      <c r="B51" s="11"/>
      <c r="C51" s="12"/>
      <c r="D51" s="12"/>
      <c r="E51" s="12"/>
      <c r="F51" s="12"/>
    </row>
    <row r="52" spans="2:7" ht="15" customHeight="1" x14ac:dyDescent="0.35">
      <c r="B52" s="11"/>
      <c r="C52" s="12"/>
      <c r="D52" s="12"/>
      <c r="E52" s="12"/>
      <c r="F52" s="12"/>
    </row>
    <row r="53" spans="2:7" ht="15" customHeight="1" x14ac:dyDescent="0.35">
      <c r="B53" s="11"/>
      <c r="C53" s="12"/>
      <c r="D53" s="12"/>
      <c r="E53" s="12"/>
      <c r="F53" s="12"/>
    </row>
    <row r="54" spans="2:7" ht="15" customHeight="1" x14ac:dyDescent="0.35">
      <c r="B54" s="11"/>
      <c r="C54" s="12"/>
      <c r="D54" s="12"/>
      <c r="E54" s="12"/>
      <c r="F54" s="12"/>
    </row>
    <row r="55" spans="2:7" ht="15" customHeight="1" x14ac:dyDescent="0.35">
      <c r="B55" s="11"/>
      <c r="C55" s="12"/>
      <c r="D55" s="12"/>
      <c r="E55" s="12"/>
      <c r="F55" s="12"/>
    </row>
    <row r="56" spans="2:7" ht="15" customHeight="1" x14ac:dyDescent="0.35">
      <c r="B56" s="11"/>
      <c r="C56" s="12"/>
      <c r="D56" s="12"/>
      <c r="E56" s="12"/>
      <c r="F56" s="12"/>
    </row>
    <row r="57" spans="2:7" ht="15" customHeight="1" x14ac:dyDescent="0.35">
      <c r="B57" s="11"/>
      <c r="C57" s="12"/>
      <c r="D57" s="12"/>
      <c r="E57" s="12"/>
      <c r="F57" s="12"/>
      <c r="G57" s="8"/>
    </row>
    <row r="58" spans="2:7" ht="15" customHeight="1" x14ac:dyDescent="0.35">
      <c r="B58" s="11"/>
      <c r="C58" s="12"/>
      <c r="D58" s="12"/>
      <c r="E58" s="12"/>
      <c r="F58" s="12"/>
      <c r="G58" s="8"/>
    </row>
    <row r="59" spans="2:7" ht="15" customHeight="1" x14ac:dyDescent="0.35">
      <c r="B59" s="11"/>
      <c r="C59" s="12"/>
      <c r="D59" s="12"/>
      <c r="E59" s="12"/>
      <c r="F59" s="12"/>
    </row>
    <row r="60" spans="2:7" ht="15" customHeight="1" x14ac:dyDescent="0.35">
      <c r="B60" s="11"/>
      <c r="C60" s="12"/>
      <c r="D60" s="12"/>
      <c r="E60" s="12"/>
      <c r="F60" s="12"/>
    </row>
    <row r="61" spans="2:7" ht="15" customHeight="1" x14ac:dyDescent="0.35">
      <c r="B61" s="11"/>
      <c r="C61" s="12"/>
      <c r="D61" s="12"/>
      <c r="E61" s="12"/>
      <c r="F61" s="12"/>
    </row>
    <row r="62" spans="2:7" ht="15" customHeight="1" x14ac:dyDescent="0.35">
      <c r="B62" s="11"/>
      <c r="C62" s="12"/>
      <c r="D62" s="12"/>
      <c r="E62" s="12"/>
      <c r="F62" s="12"/>
    </row>
    <row r="63" spans="2:7" ht="15" customHeight="1" x14ac:dyDescent="0.35">
      <c r="B63" s="11"/>
      <c r="C63" s="12"/>
      <c r="D63" s="12"/>
      <c r="E63" s="12"/>
      <c r="F63" s="12"/>
    </row>
    <row r="64" spans="2:7" ht="15" customHeight="1" x14ac:dyDescent="0.35">
      <c r="B64" s="11"/>
      <c r="C64" s="12"/>
      <c r="D64" s="12"/>
      <c r="E64" s="12"/>
      <c r="F64" s="12"/>
    </row>
    <row r="65" spans="2:6" ht="15.75" customHeight="1" x14ac:dyDescent="0.35">
      <c r="B65" s="11"/>
      <c r="C65" s="12"/>
      <c r="D65" s="12"/>
      <c r="E65" s="12"/>
      <c r="F65" s="12"/>
    </row>
    <row r="66" spans="2:6" x14ac:dyDescent="0.35">
      <c r="C66" s="48"/>
      <c r="D66" s="48"/>
      <c r="E66" s="48"/>
      <c r="F66" s="48"/>
    </row>
  </sheetData>
  <mergeCells count="3">
    <mergeCell ref="D8:D14"/>
    <mergeCell ref="B17:C17"/>
    <mergeCell ref="B4:D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87"/>
  <sheetViews>
    <sheetView showGridLines="0" topLeftCell="B1" zoomScale="90" zoomScaleNormal="90" workbookViewId="0"/>
  </sheetViews>
  <sheetFormatPr defaultRowHeight="14.5" x14ac:dyDescent="0.35"/>
  <cols>
    <col min="1" max="1" width="2.81640625" customWidth="1"/>
    <col min="2" max="2" width="50.1796875" bestFit="1" customWidth="1"/>
    <col min="3" max="3" width="9.81640625" style="4" customWidth="1"/>
    <col min="4" max="4" width="13.453125" style="4" bestFit="1" customWidth="1"/>
    <col min="5" max="5" width="16" style="4" customWidth="1"/>
    <col min="6" max="6" width="13" customWidth="1"/>
    <col min="7" max="7" width="15.81640625" customWidth="1"/>
  </cols>
  <sheetData>
    <row r="2" spans="2:8" ht="24" thickBot="1" x14ac:dyDescent="0.6">
      <c r="B2" s="284" t="s">
        <v>12</v>
      </c>
      <c r="C2" s="284"/>
      <c r="D2" s="14"/>
      <c r="E2" s="48"/>
    </row>
    <row r="3" spans="2:8" x14ac:dyDescent="0.35">
      <c r="B3" s="19"/>
      <c r="C3" s="48"/>
      <c r="D3" s="48"/>
      <c r="E3" s="48"/>
    </row>
    <row r="4" spans="2:8" x14ac:dyDescent="0.35">
      <c r="B4" s="277" t="s">
        <v>230</v>
      </c>
      <c r="C4" s="277"/>
      <c r="D4" s="277"/>
      <c r="E4" s="277"/>
    </row>
    <row r="5" spans="2:8" ht="15" thickBot="1" x14ac:dyDescent="0.4">
      <c r="C5"/>
      <c r="D5"/>
      <c r="E5"/>
      <c r="F5" s="17"/>
      <c r="G5" s="11"/>
      <c r="H5" s="11"/>
    </row>
    <row r="6" spans="2:8" ht="44" thickBot="1" x14ac:dyDescent="0.4">
      <c r="B6" s="209"/>
      <c r="C6" s="210"/>
      <c r="D6" s="211" t="s">
        <v>231</v>
      </c>
      <c r="E6" s="212" t="s">
        <v>232</v>
      </c>
      <c r="F6" s="97"/>
      <c r="G6" s="32"/>
      <c r="H6" s="11"/>
    </row>
    <row r="7" spans="2:8" ht="15" customHeight="1" x14ac:dyDescent="0.35">
      <c r="B7" s="74" t="s">
        <v>233</v>
      </c>
      <c r="C7" s="98">
        <v>2019</v>
      </c>
      <c r="D7" s="213">
        <v>84.89</v>
      </c>
      <c r="E7" s="214">
        <v>85.68</v>
      </c>
      <c r="F7" s="97"/>
      <c r="G7" s="23"/>
      <c r="H7" s="11"/>
    </row>
    <row r="8" spans="2:8" ht="15" customHeight="1" thickBot="1" x14ac:dyDescent="0.4">
      <c r="B8" s="22" t="s">
        <v>234</v>
      </c>
      <c r="C8" s="75">
        <v>2025</v>
      </c>
      <c r="D8" s="215"/>
      <c r="E8" s="216">
        <v>89.6</v>
      </c>
      <c r="F8" s="97"/>
      <c r="G8" s="11"/>
      <c r="H8" s="11"/>
    </row>
    <row r="9" spans="2:8" ht="15" customHeight="1" x14ac:dyDescent="0.35">
      <c r="B9" s="11"/>
      <c r="C9" s="12"/>
      <c r="D9" s="12"/>
      <c r="E9" s="12"/>
      <c r="F9" s="97"/>
    </row>
    <row r="10" spans="2:8" ht="15" customHeight="1" x14ac:dyDescent="0.35">
      <c r="B10" s="11"/>
      <c r="C10" s="12"/>
      <c r="D10" s="12"/>
      <c r="E10" s="12"/>
      <c r="F10" s="97"/>
    </row>
    <row r="11" spans="2:8" ht="15" customHeight="1" x14ac:dyDescent="0.35">
      <c r="B11" s="11"/>
      <c r="C11" s="12"/>
      <c r="D11" s="12"/>
      <c r="E11" s="12"/>
    </row>
    <row r="12" spans="2:8" ht="15" customHeight="1" x14ac:dyDescent="0.35">
      <c r="B12" s="11"/>
      <c r="C12" s="12"/>
      <c r="D12" s="12"/>
      <c r="E12" s="12"/>
    </row>
    <row r="13" spans="2:8" ht="15" customHeight="1" x14ac:dyDescent="0.35">
      <c r="B13" s="11"/>
      <c r="C13" s="12"/>
      <c r="D13" s="12"/>
      <c r="E13" s="12"/>
    </row>
    <row r="14" spans="2:8" ht="15" customHeight="1" x14ac:dyDescent="0.35">
      <c r="B14" s="11"/>
      <c r="C14" s="12"/>
      <c r="D14" s="12"/>
      <c r="E14" s="12"/>
    </row>
    <row r="15" spans="2:8" ht="15" customHeight="1" x14ac:dyDescent="0.35">
      <c r="B15" s="11"/>
      <c r="C15" s="12"/>
      <c r="D15" s="12"/>
      <c r="E15" s="12"/>
    </row>
    <row r="16" spans="2:8" ht="15" customHeight="1" x14ac:dyDescent="0.35">
      <c r="B16" s="11"/>
      <c r="C16" s="12"/>
      <c r="D16" s="12"/>
      <c r="E16" s="12"/>
    </row>
    <row r="17" spans="2:5" ht="15" customHeight="1" x14ac:dyDescent="0.35">
      <c r="B17" s="11"/>
      <c r="C17" s="12"/>
      <c r="D17" s="12"/>
      <c r="E17" s="12"/>
    </row>
    <row r="18" spans="2:5" ht="15" customHeight="1" x14ac:dyDescent="0.35">
      <c r="B18" s="11"/>
      <c r="C18" s="12"/>
      <c r="D18" s="12"/>
      <c r="E18" s="12"/>
    </row>
    <row r="19" spans="2:5" ht="15" customHeight="1" x14ac:dyDescent="0.35">
      <c r="B19" s="11"/>
      <c r="C19" s="12"/>
      <c r="D19" s="12"/>
      <c r="E19" s="12"/>
    </row>
    <row r="20" spans="2:5" ht="15" customHeight="1" x14ac:dyDescent="0.35">
      <c r="B20" s="11"/>
      <c r="C20" s="12"/>
      <c r="D20" s="12"/>
      <c r="E20" s="12"/>
    </row>
    <row r="21" spans="2:5" ht="15" customHeight="1" x14ac:dyDescent="0.35">
      <c r="B21" s="11"/>
      <c r="C21" s="12"/>
      <c r="D21" s="12"/>
      <c r="E21" s="12"/>
    </row>
    <row r="22" spans="2:5" ht="15" customHeight="1" x14ac:dyDescent="0.35">
      <c r="B22" s="11"/>
      <c r="C22" s="12"/>
      <c r="D22" s="12"/>
      <c r="E22" s="12"/>
    </row>
    <row r="23" spans="2:5" ht="15" customHeight="1" x14ac:dyDescent="0.35">
      <c r="B23" s="11"/>
      <c r="C23" s="12"/>
      <c r="D23" s="12"/>
      <c r="E23" s="12"/>
    </row>
    <row r="24" spans="2:5" ht="15" customHeight="1" x14ac:dyDescent="0.35">
      <c r="B24" s="11"/>
      <c r="C24" s="12"/>
      <c r="D24" s="12"/>
      <c r="E24" s="12"/>
    </row>
    <row r="25" spans="2:5" ht="15" customHeight="1" x14ac:dyDescent="0.35">
      <c r="B25" s="11"/>
      <c r="C25" s="12"/>
      <c r="D25" s="12"/>
      <c r="E25" s="12"/>
    </row>
    <row r="26" spans="2:5" ht="15" customHeight="1" x14ac:dyDescent="0.35">
      <c r="B26" s="11"/>
      <c r="C26" s="12"/>
      <c r="D26" s="12"/>
      <c r="E26" s="12"/>
    </row>
    <row r="27" spans="2:5" ht="15" customHeight="1" x14ac:dyDescent="0.35">
      <c r="B27" s="11"/>
      <c r="C27" s="12"/>
      <c r="D27" s="12"/>
      <c r="E27" s="12"/>
    </row>
    <row r="28" spans="2:5" ht="15" customHeight="1" x14ac:dyDescent="0.35">
      <c r="B28" s="11"/>
      <c r="C28" s="12"/>
      <c r="D28" s="12"/>
      <c r="E28" s="12"/>
    </row>
    <row r="29" spans="2:5" ht="15" customHeight="1" x14ac:dyDescent="0.35">
      <c r="B29" s="11"/>
      <c r="C29" s="12"/>
      <c r="D29" s="12"/>
      <c r="E29" s="12"/>
    </row>
    <row r="30" spans="2:5" ht="15" customHeight="1" x14ac:dyDescent="0.35">
      <c r="B30" s="11"/>
      <c r="C30" s="12"/>
      <c r="D30" s="12"/>
      <c r="E30" s="12"/>
    </row>
    <row r="31" spans="2:5" ht="15" customHeight="1" x14ac:dyDescent="0.35">
      <c r="B31" s="11"/>
      <c r="C31" s="12"/>
      <c r="D31" s="12"/>
      <c r="E31" s="12"/>
    </row>
    <row r="32" spans="2:5" ht="15" customHeight="1" x14ac:dyDescent="0.35">
      <c r="B32" s="11"/>
      <c r="C32" s="12"/>
      <c r="D32" s="12"/>
      <c r="E32" s="12"/>
    </row>
    <row r="33" spans="2:5" ht="15" customHeight="1" x14ac:dyDescent="0.35">
      <c r="B33" s="11"/>
      <c r="C33" s="12"/>
      <c r="D33" s="12"/>
      <c r="E33" s="12"/>
    </row>
    <row r="34" spans="2:5" ht="15" customHeight="1" x14ac:dyDescent="0.35">
      <c r="B34" s="11"/>
      <c r="C34" s="12"/>
      <c r="D34" s="12"/>
      <c r="E34" s="12"/>
    </row>
    <row r="35" spans="2:5" ht="15" customHeight="1" x14ac:dyDescent="0.35">
      <c r="B35" s="11"/>
      <c r="C35" s="12"/>
      <c r="D35" s="12"/>
      <c r="E35" s="12"/>
    </row>
    <row r="36" spans="2:5" ht="15" customHeight="1" x14ac:dyDescent="0.35">
      <c r="B36" s="11"/>
      <c r="C36" s="12"/>
      <c r="D36" s="12"/>
      <c r="E36" s="12"/>
    </row>
    <row r="37" spans="2:5" ht="15" customHeight="1" x14ac:dyDescent="0.35">
      <c r="B37" s="11"/>
      <c r="C37" s="12"/>
      <c r="D37" s="12"/>
      <c r="E37" s="12"/>
    </row>
    <row r="38" spans="2:5" ht="15" customHeight="1" x14ac:dyDescent="0.35">
      <c r="B38" s="11"/>
      <c r="C38" s="12"/>
      <c r="D38" s="12"/>
      <c r="E38" s="12"/>
    </row>
    <row r="39" spans="2:5" ht="15" customHeight="1" x14ac:dyDescent="0.35">
      <c r="B39" s="11"/>
      <c r="C39" s="12"/>
      <c r="D39" s="12"/>
      <c r="E39" s="12"/>
    </row>
    <row r="40" spans="2:5" ht="15" customHeight="1" x14ac:dyDescent="0.35">
      <c r="B40" s="11"/>
      <c r="C40" s="12"/>
      <c r="D40" s="12"/>
      <c r="E40" s="12"/>
    </row>
    <row r="41" spans="2:5" ht="15" customHeight="1" x14ac:dyDescent="0.35">
      <c r="B41" s="11"/>
      <c r="C41" s="12"/>
      <c r="D41" s="12"/>
      <c r="E41" s="12"/>
    </row>
    <row r="42" spans="2:5" ht="15" customHeight="1" x14ac:dyDescent="0.35">
      <c r="B42" s="11"/>
      <c r="C42" s="12"/>
      <c r="D42" s="12"/>
      <c r="E42" s="12"/>
    </row>
    <row r="43" spans="2:5" ht="15" customHeight="1" x14ac:dyDescent="0.35">
      <c r="B43" s="11"/>
      <c r="C43" s="12"/>
      <c r="D43" s="12"/>
      <c r="E43" s="12"/>
    </row>
    <row r="44" spans="2:5" ht="15" customHeight="1" x14ac:dyDescent="0.35">
      <c r="B44" s="11"/>
      <c r="C44" s="12"/>
      <c r="D44" s="12"/>
      <c r="E44" s="12"/>
    </row>
    <row r="45" spans="2:5" ht="15" customHeight="1" x14ac:dyDescent="0.35">
      <c r="B45" s="11"/>
      <c r="C45" s="12"/>
      <c r="D45" s="12"/>
      <c r="E45" s="12"/>
    </row>
    <row r="46" spans="2:5" ht="15" customHeight="1" x14ac:dyDescent="0.35">
      <c r="B46" s="11"/>
      <c r="C46" s="12"/>
      <c r="D46" s="12"/>
      <c r="E46" s="12"/>
    </row>
    <row r="47" spans="2:5" ht="15" customHeight="1" x14ac:dyDescent="0.35">
      <c r="B47" s="11"/>
      <c r="C47" s="12"/>
      <c r="D47" s="12"/>
      <c r="E47" s="12"/>
    </row>
    <row r="48" spans="2:5" ht="15" customHeight="1" x14ac:dyDescent="0.35">
      <c r="B48" s="11"/>
      <c r="C48" s="12"/>
      <c r="D48" s="12"/>
      <c r="E48" s="12"/>
    </row>
    <row r="49" spans="2:5" ht="15" customHeight="1" x14ac:dyDescent="0.35">
      <c r="B49" s="11"/>
      <c r="C49" s="12"/>
      <c r="D49" s="12"/>
      <c r="E49" s="12"/>
    </row>
    <row r="50" spans="2:5" ht="15" customHeight="1" x14ac:dyDescent="0.35">
      <c r="B50" s="11"/>
      <c r="C50" s="12"/>
      <c r="D50" s="12"/>
      <c r="E50" s="12"/>
    </row>
    <row r="51" spans="2:5" ht="15" customHeight="1" x14ac:dyDescent="0.35">
      <c r="B51" s="11"/>
      <c r="C51" s="12"/>
      <c r="D51" s="12"/>
      <c r="E51" s="12"/>
    </row>
    <row r="52" spans="2:5" ht="15" customHeight="1" x14ac:dyDescent="0.35">
      <c r="B52" s="11"/>
      <c r="C52" s="12"/>
      <c r="D52" s="12"/>
      <c r="E52" s="12"/>
    </row>
    <row r="53" spans="2:5" ht="15" customHeight="1" x14ac:dyDescent="0.35">
      <c r="B53" s="11"/>
      <c r="C53" s="12"/>
      <c r="D53" s="12"/>
      <c r="E53" s="12"/>
    </row>
    <row r="54" spans="2:5" ht="15" customHeight="1" x14ac:dyDescent="0.35">
      <c r="B54" s="11"/>
      <c r="C54" s="12"/>
      <c r="D54" s="12"/>
      <c r="E54" s="12"/>
    </row>
    <row r="55" spans="2:5" ht="15" customHeight="1" x14ac:dyDescent="0.35">
      <c r="B55" s="11"/>
      <c r="C55" s="12"/>
      <c r="D55" s="12"/>
      <c r="E55" s="12"/>
    </row>
    <row r="56" spans="2:5" ht="15" customHeight="1" x14ac:dyDescent="0.35">
      <c r="B56" s="11"/>
      <c r="C56" s="12"/>
      <c r="D56" s="12"/>
      <c r="E56" s="12"/>
    </row>
    <row r="57" spans="2:5" ht="15" customHeight="1" x14ac:dyDescent="0.35">
      <c r="B57" s="11"/>
      <c r="C57" s="12"/>
      <c r="D57" s="12"/>
      <c r="E57" s="12"/>
    </row>
    <row r="58" spans="2:5" ht="15" customHeight="1" x14ac:dyDescent="0.35">
      <c r="B58" s="11"/>
      <c r="C58" s="12"/>
      <c r="D58" s="12"/>
      <c r="E58" s="12"/>
    </row>
    <row r="59" spans="2:5" ht="15" customHeight="1" x14ac:dyDescent="0.35">
      <c r="B59" s="11"/>
      <c r="C59" s="12"/>
      <c r="D59" s="12"/>
      <c r="E59" s="12"/>
    </row>
    <row r="60" spans="2:5" ht="15" customHeight="1" x14ac:dyDescent="0.35">
      <c r="B60" s="11"/>
      <c r="C60" s="12"/>
      <c r="D60" s="12"/>
      <c r="E60" s="12"/>
    </row>
    <row r="61" spans="2:5" ht="15" customHeight="1" x14ac:dyDescent="0.35">
      <c r="B61" s="11"/>
      <c r="C61" s="12"/>
      <c r="D61" s="12"/>
      <c r="E61" s="12"/>
    </row>
    <row r="62" spans="2:5" ht="15" customHeight="1" x14ac:dyDescent="0.35">
      <c r="B62" s="11"/>
      <c r="C62" s="12"/>
      <c r="D62" s="12"/>
      <c r="E62" s="12"/>
    </row>
    <row r="63" spans="2:5" ht="15" customHeight="1" x14ac:dyDescent="0.35">
      <c r="B63" s="11"/>
      <c r="C63" s="12"/>
      <c r="D63" s="12"/>
      <c r="E63" s="12"/>
    </row>
    <row r="64" spans="2:5" ht="15" customHeight="1" x14ac:dyDescent="0.35">
      <c r="B64" s="11"/>
      <c r="C64" s="12"/>
      <c r="D64" s="12"/>
      <c r="E64" s="12"/>
    </row>
    <row r="65" spans="2:6" ht="15" customHeight="1" x14ac:dyDescent="0.35">
      <c r="B65" s="11"/>
      <c r="C65" s="12"/>
      <c r="D65" s="12"/>
      <c r="E65" s="12"/>
    </row>
    <row r="66" spans="2:6" ht="15" customHeight="1" x14ac:dyDescent="0.35">
      <c r="B66" s="11"/>
      <c r="C66" s="12"/>
      <c r="D66" s="12"/>
      <c r="E66" s="12"/>
    </row>
    <row r="67" spans="2:6" ht="15" customHeight="1" x14ac:dyDescent="0.35">
      <c r="B67" s="11"/>
      <c r="C67" s="12"/>
      <c r="D67" s="12"/>
      <c r="E67" s="12"/>
    </row>
    <row r="68" spans="2:6" ht="15" customHeight="1" x14ac:dyDescent="0.35">
      <c r="B68" s="11"/>
      <c r="C68" s="12"/>
      <c r="D68" s="12"/>
      <c r="E68" s="12"/>
    </row>
    <row r="69" spans="2:6" ht="15" customHeight="1" x14ac:dyDescent="0.35">
      <c r="B69" s="11"/>
      <c r="C69" s="12"/>
      <c r="D69" s="12"/>
      <c r="E69" s="12"/>
    </row>
    <row r="70" spans="2:6" ht="15" customHeight="1" x14ac:dyDescent="0.35">
      <c r="B70" s="11"/>
      <c r="C70" s="12"/>
      <c r="D70" s="12"/>
      <c r="E70" s="12"/>
    </row>
    <row r="71" spans="2:6" ht="15" customHeight="1" x14ac:dyDescent="0.35">
      <c r="B71" s="11"/>
      <c r="C71" s="12"/>
      <c r="D71" s="12"/>
      <c r="E71" s="12"/>
    </row>
    <row r="72" spans="2:6" ht="15" customHeight="1" x14ac:dyDescent="0.35">
      <c r="B72" s="11"/>
      <c r="C72" s="12"/>
      <c r="D72" s="12"/>
      <c r="E72" s="12"/>
    </row>
    <row r="73" spans="2:6" ht="15" customHeight="1" x14ac:dyDescent="0.35">
      <c r="B73" s="11"/>
      <c r="C73" s="12"/>
      <c r="D73" s="12"/>
      <c r="E73" s="12"/>
    </row>
    <row r="74" spans="2:6" ht="15" customHeight="1" x14ac:dyDescent="0.35">
      <c r="B74" s="11"/>
      <c r="C74" s="12"/>
      <c r="D74" s="12"/>
      <c r="E74" s="12"/>
    </row>
    <row r="75" spans="2:6" ht="15" customHeight="1" x14ac:dyDescent="0.35">
      <c r="B75" s="11"/>
      <c r="C75" s="12"/>
      <c r="D75" s="12"/>
      <c r="E75" s="12"/>
    </row>
    <row r="76" spans="2:6" ht="15" customHeight="1" x14ac:dyDescent="0.35">
      <c r="B76" s="11"/>
      <c r="C76" s="12"/>
      <c r="D76" s="12"/>
      <c r="E76" s="12"/>
    </row>
    <row r="77" spans="2:6" ht="15" customHeight="1" x14ac:dyDescent="0.35">
      <c r="B77" s="11"/>
      <c r="C77" s="12"/>
      <c r="D77" s="12"/>
      <c r="E77" s="12"/>
    </row>
    <row r="78" spans="2:6" ht="15" customHeight="1" x14ac:dyDescent="0.35">
      <c r="B78" s="11"/>
      <c r="C78" s="12"/>
      <c r="D78" s="12"/>
      <c r="E78" s="12"/>
    </row>
    <row r="79" spans="2:6" ht="15" customHeight="1" x14ac:dyDescent="0.35">
      <c r="B79" s="11"/>
      <c r="C79" s="12"/>
      <c r="D79" s="12"/>
      <c r="E79" s="12"/>
      <c r="F79" s="8"/>
    </row>
    <row r="80" spans="2:6" ht="15" customHeight="1" x14ac:dyDescent="0.35">
      <c r="B80" s="11"/>
      <c r="C80" s="12"/>
      <c r="D80" s="12"/>
      <c r="E80" s="12"/>
      <c r="F80" s="8"/>
    </row>
    <row r="81" spans="2:5" ht="15" customHeight="1" x14ac:dyDescent="0.35">
      <c r="B81" s="11"/>
      <c r="C81" s="12"/>
      <c r="D81" s="12"/>
      <c r="E81" s="12"/>
    </row>
    <row r="82" spans="2:5" ht="15" customHeight="1" x14ac:dyDescent="0.35">
      <c r="B82" s="11"/>
      <c r="C82" s="12"/>
      <c r="D82" s="12"/>
      <c r="E82" s="12"/>
    </row>
    <row r="83" spans="2:5" ht="15" customHeight="1" x14ac:dyDescent="0.35">
      <c r="B83" s="11"/>
      <c r="C83" s="12"/>
      <c r="D83" s="12"/>
      <c r="E83" s="12"/>
    </row>
    <row r="84" spans="2:5" ht="15" customHeight="1" x14ac:dyDescent="0.35">
      <c r="B84" s="11"/>
      <c r="C84" s="12"/>
      <c r="D84" s="12"/>
      <c r="E84" s="12"/>
    </row>
    <row r="85" spans="2:5" ht="15" customHeight="1" x14ac:dyDescent="0.35">
      <c r="B85" s="11"/>
      <c r="C85" s="12"/>
      <c r="D85" s="12"/>
      <c r="E85" s="12"/>
    </row>
    <row r="86" spans="2:5" ht="15" customHeight="1" x14ac:dyDescent="0.35">
      <c r="B86" s="11"/>
      <c r="C86" s="12"/>
      <c r="D86" s="12"/>
      <c r="E86" s="12"/>
    </row>
    <row r="87" spans="2:5" ht="15.75" customHeight="1" x14ac:dyDescent="0.35">
      <c r="B87" s="11"/>
      <c r="C87" s="12"/>
      <c r="D87" s="12"/>
      <c r="E87" s="12"/>
    </row>
  </sheetData>
  <mergeCells count="2">
    <mergeCell ref="B2:C2"/>
    <mergeCell ref="B4: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P95"/>
  <sheetViews>
    <sheetView showGridLines="0" zoomScale="80" zoomScaleNormal="80" workbookViewId="0">
      <selection activeCell="E15" sqref="E15"/>
    </sheetView>
  </sheetViews>
  <sheetFormatPr defaultRowHeight="14.5" x14ac:dyDescent="0.35"/>
  <cols>
    <col min="1" max="1" width="2.81640625" customWidth="1"/>
    <col min="2" max="2" width="33" customWidth="1"/>
    <col min="3" max="3" width="25.453125" customWidth="1"/>
    <col min="4" max="5" width="10.453125" customWidth="1"/>
    <col min="6" max="6" width="7" customWidth="1"/>
    <col min="7" max="7" width="42.54296875" bestFit="1" customWidth="1"/>
    <col min="8" max="8" width="45.453125" customWidth="1"/>
  </cols>
  <sheetData>
    <row r="2" spans="2:16" ht="24" thickBot="1" x14ac:dyDescent="0.6">
      <c r="B2" s="5" t="s">
        <v>13</v>
      </c>
      <c r="C2" s="6"/>
    </row>
    <row r="3" spans="2:16" x14ac:dyDescent="0.35">
      <c r="B3" s="19"/>
      <c r="C3" s="19"/>
    </row>
    <row r="4" spans="2:16" x14ac:dyDescent="0.35">
      <c r="B4" s="277" t="s">
        <v>235</v>
      </c>
      <c r="C4" s="277"/>
    </row>
    <row r="5" spans="2:16" x14ac:dyDescent="0.35">
      <c r="B5" s="19"/>
      <c r="C5" s="19"/>
    </row>
    <row r="6" spans="2:16" ht="15" customHeight="1" x14ac:dyDescent="0.35">
      <c r="B6" s="305" t="s">
        <v>236</v>
      </c>
      <c r="C6" s="305"/>
      <c r="D6" s="305"/>
      <c r="E6" s="305"/>
      <c r="F6" s="305"/>
      <c r="N6" s="124"/>
      <c r="O6" s="124"/>
    </row>
    <row r="7" spans="2:16" ht="15" customHeight="1" thickBot="1" x14ac:dyDescent="0.4">
      <c r="C7" s="48"/>
      <c r="D7" s="135"/>
      <c r="E7" s="135"/>
      <c r="F7" s="135"/>
      <c r="G7" s="135"/>
      <c r="H7" s="135"/>
      <c r="I7" s="135"/>
      <c r="J7" s="135"/>
      <c r="K7" s="135"/>
      <c r="L7" s="135"/>
      <c r="M7" s="135"/>
      <c r="N7" s="15"/>
      <c r="O7" s="15"/>
      <c r="P7" s="11"/>
    </row>
    <row r="8" spans="2:16" ht="14.5" customHeight="1" x14ac:dyDescent="0.35">
      <c r="B8" s="301" t="s">
        <v>237</v>
      </c>
      <c r="C8" s="303" t="s">
        <v>238</v>
      </c>
      <c r="D8" s="102"/>
      <c r="E8" s="102"/>
      <c r="F8" s="102"/>
      <c r="G8" s="102"/>
      <c r="H8" s="102"/>
      <c r="I8" s="102"/>
      <c r="J8" s="102"/>
      <c r="K8" s="102"/>
      <c r="L8" s="102"/>
      <c r="M8" s="102"/>
      <c r="N8" s="15"/>
      <c r="O8" s="15"/>
      <c r="P8" s="11"/>
    </row>
    <row r="9" spans="2:16" ht="15" thickBot="1" x14ac:dyDescent="0.4">
      <c r="B9" s="302"/>
      <c r="C9" s="304"/>
      <c r="D9" s="136"/>
      <c r="E9" s="11"/>
      <c r="F9" s="11"/>
      <c r="G9" s="11"/>
      <c r="H9" s="11"/>
      <c r="I9" s="11"/>
      <c r="J9" s="11"/>
      <c r="K9" s="11"/>
      <c r="L9" s="11"/>
      <c r="M9" s="11"/>
      <c r="N9" s="11"/>
      <c r="O9" s="11"/>
      <c r="P9" s="11"/>
    </row>
    <row r="10" spans="2:16" ht="15" customHeight="1" x14ac:dyDescent="0.35">
      <c r="B10" s="126" t="s">
        <v>239</v>
      </c>
      <c r="C10" s="253">
        <v>100</v>
      </c>
      <c r="D10" s="137"/>
      <c r="E10" s="11"/>
      <c r="F10" s="11"/>
      <c r="G10" s="11"/>
      <c r="H10" s="11"/>
      <c r="I10" s="11"/>
      <c r="J10" s="11"/>
      <c r="K10" s="11"/>
      <c r="L10" s="11"/>
      <c r="M10" s="11"/>
      <c r="N10" s="11"/>
      <c r="O10" s="11"/>
      <c r="P10" s="11"/>
    </row>
    <row r="11" spans="2:16" ht="15" customHeight="1" x14ac:dyDescent="0.35">
      <c r="B11" s="129" t="s">
        <v>240</v>
      </c>
      <c r="C11" s="254">
        <v>350</v>
      </c>
      <c r="D11" s="128"/>
    </row>
    <row r="12" spans="2:16" ht="15" customHeight="1" x14ac:dyDescent="0.35">
      <c r="B12" s="129" t="s">
        <v>241</v>
      </c>
      <c r="C12" s="254">
        <v>665</v>
      </c>
      <c r="D12" s="128"/>
    </row>
    <row r="13" spans="2:16" ht="15" customHeight="1" x14ac:dyDescent="0.35">
      <c r="B13" s="129" t="s">
        <v>242</v>
      </c>
      <c r="C13" s="254">
        <v>300</v>
      </c>
      <c r="D13" s="128"/>
    </row>
    <row r="14" spans="2:16" ht="15" customHeight="1" thickBot="1" x14ac:dyDescent="0.4">
      <c r="B14" s="131" t="s">
        <v>243</v>
      </c>
      <c r="C14" s="255">
        <v>150</v>
      </c>
      <c r="D14" s="128"/>
    </row>
    <row r="15" spans="2:16" ht="15" customHeight="1" thickBot="1" x14ac:dyDescent="0.4">
      <c r="B15" s="159" t="s">
        <v>376</v>
      </c>
      <c r="C15" s="160">
        <f>SUM(C8:C14)</f>
        <v>1565</v>
      </c>
      <c r="D15" s="125"/>
    </row>
    <row r="16" spans="2:16" ht="15" customHeight="1" thickBot="1" x14ac:dyDescent="0.4">
      <c r="B16" s="264"/>
      <c r="C16" s="130"/>
      <c r="D16" s="130"/>
      <c r="E16" s="130"/>
      <c r="F16" s="130"/>
      <c r="G16" s="130"/>
      <c r="H16" s="130"/>
      <c r="I16" s="130"/>
      <c r="J16" s="130"/>
      <c r="K16" s="130"/>
      <c r="L16" s="130"/>
      <c r="M16" s="130"/>
      <c r="N16" s="127"/>
      <c r="P16" s="128"/>
    </row>
    <row r="17" spans="2:16" ht="15" customHeight="1" x14ac:dyDescent="0.35">
      <c r="B17" s="301"/>
      <c r="C17" s="303" t="s">
        <v>244</v>
      </c>
      <c r="D17" s="130"/>
      <c r="E17" s="130"/>
      <c r="F17" s="130"/>
      <c r="G17" s="130"/>
      <c r="H17" s="130"/>
      <c r="I17" s="130"/>
      <c r="J17" s="130"/>
      <c r="K17" s="130"/>
      <c r="L17" s="130"/>
      <c r="M17" s="130"/>
      <c r="N17" s="127"/>
      <c r="P17" s="128"/>
    </row>
    <row r="18" spans="2:16" ht="15" customHeight="1" thickBot="1" x14ac:dyDescent="0.4">
      <c r="B18" s="302"/>
      <c r="C18" s="304"/>
      <c r="D18" s="130"/>
      <c r="E18" s="130"/>
      <c r="F18" s="130"/>
      <c r="G18" s="130"/>
      <c r="H18" s="130"/>
      <c r="I18" s="130"/>
      <c r="J18" s="130"/>
      <c r="K18" s="130"/>
      <c r="L18" s="130"/>
      <c r="M18" s="130"/>
      <c r="N18" s="127"/>
      <c r="P18" s="128"/>
    </row>
    <row r="19" spans="2:16" ht="15" customHeight="1" thickBot="1" x14ac:dyDescent="0.4">
      <c r="B19" s="159" t="s">
        <v>377</v>
      </c>
      <c r="C19" s="205">
        <v>500</v>
      </c>
      <c r="D19" s="130"/>
      <c r="E19" s="130"/>
      <c r="F19" s="130"/>
      <c r="G19" s="130"/>
      <c r="H19" s="130"/>
      <c r="I19" s="130"/>
      <c r="J19" s="130"/>
      <c r="K19" s="130"/>
      <c r="L19" s="130"/>
      <c r="M19" s="130"/>
      <c r="N19" s="127"/>
      <c r="P19" s="128"/>
    </row>
    <row r="20" spans="2:16" ht="15" customHeight="1" x14ac:dyDescent="0.35">
      <c r="B20" s="132"/>
      <c r="C20" s="124"/>
      <c r="D20" s="124"/>
      <c r="E20" s="133"/>
      <c r="F20" s="133"/>
      <c r="G20" s="133"/>
      <c r="H20" s="133"/>
      <c r="I20" s="133"/>
      <c r="J20" s="133"/>
      <c r="K20" s="133"/>
      <c r="L20" s="133"/>
      <c r="M20" s="133"/>
      <c r="N20" s="134"/>
      <c r="P20" s="125"/>
    </row>
    <row r="21" spans="2:16" ht="15" customHeight="1" x14ac:dyDescent="0.35">
      <c r="B21" s="264"/>
      <c r="C21" s="265"/>
      <c r="D21" s="265"/>
      <c r="E21" s="265"/>
      <c r="F21" s="265"/>
      <c r="N21" s="124"/>
      <c r="O21" s="124"/>
    </row>
    <row r="22" spans="2:16" ht="15" customHeight="1" x14ac:dyDescent="0.35">
      <c r="B22" s="101" t="s">
        <v>225</v>
      </c>
      <c r="C22" s="11"/>
    </row>
    <row r="23" spans="2:16" ht="15" customHeight="1" x14ac:dyDescent="0.35">
      <c r="B23" s="100" t="s">
        <v>245</v>
      </c>
      <c r="C23" s="11"/>
    </row>
    <row r="24" spans="2:16" ht="15" customHeight="1" x14ac:dyDescent="0.35">
      <c r="B24" s="11" t="s">
        <v>246</v>
      </c>
      <c r="C24" s="11"/>
    </row>
    <row r="25" spans="2:16" ht="15" customHeight="1" x14ac:dyDescent="0.35">
      <c r="B25" s="11"/>
      <c r="C25" s="11"/>
    </row>
    <row r="26" spans="2:16" ht="15" customHeight="1" x14ac:dyDescent="0.35">
      <c r="B26" s="11"/>
      <c r="C26" s="11"/>
    </row>
    <row r="27" spans="2:16" ht="15" customHeight="1" x14ac:dyDescent="0.35">
      <c r="B27" s="11"/>
      <c r="C27" s="11"/>
    </row>
    <row r="28" spans="2:16" ht="15" customHeight="1" x14ac:dyDescent="0.35">
      <c r="B28" s="11"/>
      <c r="C28" s="11"/>
    </row>
    <row r="29" spans="2:16" ht="15" customHeight="1" x14ac:dyDescent="0.35">
      <c r="B29" s="11"/>
      <c r="C29" s="11"/>
    </row>
    <row r="30" spans="2:16" ht="15" customHeight="1" x14ac:dyDescent="0.35">
      <c r="B30" s="11"/>
      <c r="C30" s="11"/>
    </row>
    <row r="31" spans="2:16" ht="15" customHeight="1" x14ac:dyDescent="0.35">
      <c r="B31" s="11"/>
      <c r="C31" s="11"/>
    </row>
    <row r="32" spans="2:16" ht="15" customHeight="1" x14ac:dyDescent="0.35">
      <c r="B32" s="11"/>
      <c r="C32" s="11"/>
    </row>
    <row r="33" spans="2:3" ht="15" customHeight="1" x14ac:dyDescent="0.35">
      <c r="B33" s="11"/>
      <c r="C33" s="11"/>
    </row>
    <row r="34" spans="2:3" ht="15" customHeight="1" x14ac:dyDescent="0.35">
      <c r="B34" s="11"/>
      <c r="C34" s="11"/>
    </row>
    <row r="35" spans="2:3" ht="15" customHeight="1" x14ac:dyDescent="0.35">
      <c r="B35" s="11"/>
      <c r="C35" s="11"/>
    </row>
    <row r="36" spans="2:3" ht="15" customHeight="1" x14ac:dyDescent="0.35">
      <c r="B36" s="11"/>
      <c r="C36" s="11"/>
    </row>
    <row r="37" spans="2:3" ht="15" customHeight="1" x14ac:dyDescent="0.35">
      <c r="B37" s="11"/>
      <c r="C37" s="11"/>
    </row>
    <row r="38" spans="2:3" ht="15" customHeight="1" x14ac:dyDescent="0.35">
      <c r="B38" s="11"/>
      <c r="C38" s="11"/>
    </row>
    <row r="39" spans="2:3" ht="15" customHeight="1" x14ac:dyDescent="0.35">
      <c r="B39" s="11"/>
      <c r="C39" s="11"/>
    </row>
    <row r="40" spans="2:3" ht="15" customHeight="1" x14ac:dyDescent="0.35">
      <c r="B40" s="11"/>
      <c r="C40" s="11"/>
    </row>
    <row r="41" spans="2:3" ht="15" customHeight="1" x14ac:dyDescent="0.35">
      <c r="B41" s="11"/>
      <c r="C41" s="11"/>
    </row>
    <row r="42" spans="2:3" ht="15" customHeight="1" x14ac:dyDescent="0.35">
      <c r="B42" s="11"/>
      <c r="C42" s="11"/>
    </row>
    <row r="43" spans="2:3" ht="15" customHeight="1" x14ac:dyDescent="0.35">
      <c r="B43" s="11"/>
      <c r="C43" s="11"/>
    </row>
    <row r="44" spans="2:3" ht="15" customHeight="1" x14ac:dyDescent="0.35">
      <c r="B44" s="11"/>
      <c r="C44" s="11"/>
    </row>
    <row r="45" spans="2:3" ht="15" customHeight="1" x14ac:dyDescent="0.35">
      <c r="B45" s="11"/>
      <c r="C45" s="11"/>
    </row>
    <row r="46" spans="2:3" ht="15" customHeight="1" x14ac:dyDescent="0.35">
      <c r="B46" s="11"/>
      <c r="C46" s="11"/>
    </row>
    <row r="47" spans="2:3" ht="15" customHeight="1" x14ac:dyDescent="0.35">
      <c r="B47" s="11"/>
      <c r="C47" s="11"/>
    </row>
    <row r="48" spans="2:3" ht="15" customHeight="1" x14ac:dyDescent="0.35">
      <c r="B48" s="11"/>
      <c r="C48" s="11"/>
    </row>
    <row r="49" spans="2:3" ht="15" customHeight="1" x14ac:dyDescent="0.35">
      <c r="B49" s="11"/>
      <c r="C49" s="11"/>
    </row>
    <row r="50" spans="2:3" ht="15" customHeight="1" x14ac:dyDescent="0.35">
      <c r="B50" s="11"/>
      <c r="C50" s="11"/>
    </row>
    <row r="51" spans="2:3" ht="15" customHeight="1" x14ac:dyDescent="0.35">
      <c r="B51" s="11"/>
      <c r="C51" s="11"/>
    </row>
    <row r="52" spans="2:3" ht="15" customHeight="1" x14ac:dyDescent="0.35">
      <c r="B52" s="11"/>
      <c r="C52" s="11"/>
    </row>
    <row r="53" spans="2:3" ht="15" customHeight="1" x14ac:dyDescent="0.35">
      <c r="B53" s="11"/>
      <c r="C53" s="11"/>
    </row>
    <row r="54" spans="2:3" ht="15" customHeight="1" x14ac:dyDescent="0.35">
      <c r="B54" s="11"/>
      <c r="C54" s="11"/>
    </row>
    <row r="55" spans="2:3" ht="15" customHeight="1" x14ac:dyDescent="0.35">
      <c r="B55" s="11"/>
      <c r="C55" s="11"/>
    </row>
    <row r="56" spans="2:3" ht="15" customHeight="1" x14ac:dyDescent="0.35">
      <c r="B56" s="11"/>
      <c r="C56" s="11"/>
    </row>
    <row r="57" spans="2:3" ht="15" customHeight="1" x14ac:dyDescent="0.35">
      <c r="B57" s="11"/>
      <c r="C57" s="11"/>
    </row>
    <row r="58" spans="2:3" ht="15" customHeight="1" x14ac:dyDescent="0.35">
      <c r="B58" s="11"/>
      <c r="C58" s="11"/>
    </row>
    <row r="59" spans="2:3" ht="15" customHeight="1" x14ac:dyDescent="0.35">
      <c r="B59" s="11"/>
      <c r="C59" s="11"/>
    </row>
    <row r="60" spans="2:3" ht="15" customHeight="1" x14ac:dyDescent="0.35">
      <c r="B60" s="11"/>
      <c r="C60" s="11"/>
    </row>
    <row r="61" spans="2:3" ht="15" customHeight="1" x14ac:dyDescent="0.35">
      <c r="B61" s="11"/>
      <c r="C61" s="11"/>
    </row>
    <row r="62" spans="2:3" ht="15" customHeight="1" x14ac:dyDescent="0.35">
      <c r="B62" s="11"/>
      <c r="C62" s="11"/>
    </row>
    <row r="63" spans="2:3" ht="15" customHeight="1" x14ac:dyDescent="0.35">
      <c r="B63" s="11"/>
      <c r="C63" s="11"/>
    </row>
    <row r="64" spans="2:3" ht="15" customHeight="1" x14ac:dyDescent="0.35">
      <c r="B64" s="11"/>
      <c r="C64" s="11"/>
    </row>
    <row r="65" spans="2:3" ht="15" customHeight="1" x14ac:dyDescent="0.35">
      <c r="B65" s="11"/>
      <c r="C65" s="11"/>
    </row>
    <row r="66" spans="2:3" ht="15" customHeight="1" x14ac:dyDescent="0.35">
      <c r="B66" s="11"/>
      <c r="C66" s="11"/>
    </row>
    <row r="67" spans="2:3" ht="15" customHeight="1" x14ac:dyDescent="0.35">
      <c r="B67" s="11"/>
      <c r="C67" s="11"/>
    </row>
    <row r="68" spans="2:3" ht="15" customHeight="1" x14ac:dyDescent="0.35">
      <c r="B68" s="11"/>
      <c r="C68" s="11"/>
    </row>
    <row r="69" spans="2:3" ht="15" customHeight="1" x14ac:dyDescent="0.35">
      <c r="B69" s="11"/>
      <c r="C69" s="11"/>
    </row>
    <row r="70" spans="2:3" ht="15" customHeight="1" x14ac:dyDescent="0.35">
      <c r="B70" s="11"/>
      <c r="C70" s="11"/>
    </row>
    <row r="71" spans="2:3" ht="15" customHeight="1" x14ac:dyDescent="0.35">
      <c r="B71" s="11"/>
      <c r="C71" s="11"/>
    </row>
    <row r="72" spans="2:3" ht="15" customHeight="1" x14ac:dyDescent="0.35">
      <c r="B72" s="11"/>
      <c r="C72" s="11"/>
    </row>
    <row r="73" spans="2:3" ht="15" customHeight="1" x14ac:dyDescent="0.35">
      <c r="B73" s="11"/>
      <c r="C73" s="11"/>
    </row>
    <row r="74" spans="2:3" ht="15" customHeight="1" x14ac:dyDescent="0.35">
      <c r="B74" s="11"/>
      <c r="C74" s="11"/>
    </row>
    <row r="75" spans="2:3" ht="15" customHeight="1" x14ac:dyDescent="0.35">
      <c r="B75" s="11"/>
      <c r="C75" s="11"/>
    </row>
    <row r="76" spans="2:3" ht="15" customHeight="1" x14ac:dyDescent="0.35">
      <c r="B76" s="11"/>
      <c r="C76" s="11"/>
    </row>
    <row r="77" spans="2:3" ht="15" customHeight="1" x14ac:dyDescent="0.35">
      <c r="B77" s="11"/>
      <c r="C77" s="11"/>
    </row>
    <row r="78" spans="2:3" ht="15" customHeight="1" x14ac:dyDescent="0.35">
      <c r="B78" s="11"/>
      <c r="C78" s="11"/>
    </row>
    <row r="79" spans="2:3" ht="15" customHeight="1" x14ac:dyDescent="0.35">
      <c r="B79" s="11"/>
      <c r="C79" s="11"/>
    </row>
    <row r="80" spans="2:3" ht="15" customHeight="1" x14ac:dyDescent="0.35">
      <c r="B80" s="11"/>
      <c r="C80" s="11"/>
    </row>
    <row r="81" spans="2:3" ht="15" customHeight="1" x14ac:dyDescent="0.35">
      <c r="B81" s="11"/>
      <c r="C81" s="11"/>
    </row>
    <row r="82" spans="2:3" ht="15" customHeight="1" x14ac:dyDescent="0.35">
      <c r="B82" s="11"/>
      <c r="C82" s="11"/>
    </row>
    <row r="83" spans="2:3" ht="15" customHeight="1" x14ac:dyDescent="0.35">
      <c r="B83" s="11"/>
      <c r="C83" s="11"/>
    </row>
    <row r="84" spans="2:3" ht="15" customHeight="1" x14ac:dyDescent="0.35">
      <c r="B84" s="11"/>
      <c r="C84" s="11"/>
    </row>
    <row r="85" spans="2:3" ht="15" customHeight="1" x14ac:dyDescent="0.35">
      <c r="B85" s="11"/>
      <c r="C85" s="11"/>
    </row>
    <row r="86" spans="2:3" ht="15" customHeight="1" x14ac:dyDescent="0.35">
      <c r="B86" s="11"/>
      <c r="C86" s="11"/>
    </row>
    <row r="87" spans="2:3" ht="15" customHeight="1" x14ac:dyDescent="0.35">
      <c r="B87" s="11"/>
      <c r="C87" s="11"/>
    </row>
    <row r="88" spans="2:3" ht="15" customHeight="1" x14ac:dyDescent="0.35">
      <c r="B88" s="11"/>
      <c r="C88" s="11"/>
    </row>
    <row r="89" spans="2:3" ht="15" customHeight="1" x14ac:dyDescent="0.35">
      <c r="B89" s="11"/>
      <c r="C89" s="11"/>
    </row>
    <row r="90" spans="2:3" ht="15" customHeight="1" x14ac:dyDescent="0.35">
      <c r="B90" s="11"/>
      <c r="C90" s="11"/>
    </row>
    <row r="91" spans="2:3" ht="15" customHeight="1" x14ac:dyDescent="0.35">
      <c r="B91" s="11"/>
      <c r="C91" s="11"/>
    </row>
    <row r="92" spans="2:3" ht="15" customHeight="1" x14ac:dyDescent="0.35">
      <c r="B92" s="11"/>
      <c r="C92" s="11"/>
    </row>
    <row r="93" spans="2:3" ht="15" customHeight="1" x14ac:dyDescent="0.35">
      <c r="B93" s="11"/>
      <c r="C93" s="11"/>
    </row>
    <row r="94" spans="2:3" ht="15" customHeight="1" x14ac:dyDescent="0.35">
      <c r="B94" s="11"/>
      <c r="C94" s="11"/>
    </row>
    <row r="95" spans="2:3" ht="15.75" customHeight="1" x14ac:dyDescent="0.35">
      <c r="B95" s="11"/>
      <c r="C95" s="11"/>
    </row>
  </sheetData>
  <mergeCells count="6">
    <mergeCell ref="B4:C4"/>
    <mergeCell ref="B17:B18"/>
    <mergeCell ref="C17:C18"/>
    <mergeCell ref="B6:F6"/>
    <mergeCell ref="B8:B9"/>
    <mergeCell ref="C8:C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F91"/>
  <sheetViews>
    <sheetView showGridLines="0" zoomScale="90" zoomScaleNormal="90" workbookViewId="0">
      <selection activeCell="B4" sqref="B4:E4"/>
    </sheetView>
  </sheetViews>
  <sheetFormatPr defaultRowHeight="14.5" x14ac:dyDescent="0.35"/>
  <cols>
    <col min="1" max="1" width="2.81640625" customWidth="1"/>
    <col min="2" max="2" width="46" bestFit="1" customWidth="1"/>
    <col min="3" max="3" width="23.26953125" style="4" customWidth="1"/>
    <col min="4" max="5" width="46.453125" style="4" customWidth="1"/>
    <col min="6" max="6" width="13.1796875" style="4" customWidth="1"/>
    <col min="7" max="7" width="16.81640625" customWidth="1"/>
  </cols>
  <sheetData>
    <row r="2" spans="2:6" ht="24" thickBot="1" x14ac:dyDescent="0.6">
      <c r="B2" s="5" t="s">
        <v>361</v>
      </c>
      <c r="C2" s="5"/>
      <c r="D2" s="5"/>
      <c r="E2" s="6"/>
      <c r="F2" s="48"/>
    </row>
    <row r="3" spans="2:6" x14ac:dyDescent="0.35">
      <c r="B3" s="19"/>
      <c r="C3" s="48"/>
      <c r="D3" s="48"/>
      <c r="E3" s="48"/>
      <c r="F3" s="48"/>
    </row>
    <row r="4" spans="2:6" ht="30.65" customHeight="1" x14ac:dyDescent="0.35">
      <c r="B4" s="283" t="s">
        <v>247</v>
      </c>
      <c r="C4" s="283"/>
      <c r="D4" s="283"/>
      <c r="E4" s="283"/>
      <c r="F4" s="48"/>
    </row>
    <row r="5" spans="2:6" ht="15" customHeight="1" thickBot="1" x14ac:dyDescent="0.4">
      <c r="C5" s="48"/>
      <c r="D5"/>
      <c r="E5"/>
      <c r="F5" s="12"/>
    </row>
    <row r="6" spans="2:6" ht="15" customHeight="1" x14ac:dyDescent="0.35">
      <c r="B6" s="141"/>
      <c r="C6" s="142" t="s">
        <v>248</v>
      </c>
      <c r="D6"/>
      <c r="E6"/>
      <c r="F6" s="12"/>
    </row>
    <row r="7" spans="2:6" ht="15" customHeight="1" x14ac:dyDescent="0.35">
      <c r="B7" s="258" t="s">
        <v>249</v>
      </c>
      <c r="C7" s="259">
        <v>88</v>
      </c>
      <c r="D7"/>
      <c r="E7"/>
      <c r="F7" s="12"/>
    </row>
    <row r="8" spans="2:6" ht="15" customHeight="1" x14ac:dyDescent="0.35">
      <c r="B8" s="258" t="s">
        <v>250</v>
      </c>
      <c r="C8" s="259">
        <v>1000</v>
      </c>
      <c r="D8"/>
      <c r="E8"/>
      <c r="F8" s="12"/>
    </row>
    <row r="9" spans="2:6" ht="15" customHeight="1" x14ac:dyDescent="0.35">
      <c r="B9" s="260" t="s">
        <v>358</v>
      </c>
      <c r="C9" s="261">
        <v>1088</v>
      </c>
      <c r="D9"/>
      <c r="E9"/>
      <c r="F9" s="12"/>
    </row>
    <row r="10" spans="2:6" ht="15" customHeight="1" x14ac:dyDescent="0.35">
      <c r="B10" s="256" t="s">
        <v>359</v>
      </c>
      <c r="C10" s="39">
        <v>103</v>
      </c>
      <c r="D10"/>
      <c r="E10"/>
      <c r="F10" s="12"/>
    </row>
    <row r="11" spans="2:6" ht="15" customHeight="1" thickBot="1" x14ac:dyDescent="0.4">
      <c r="B11" s="175" t="s">
        <v>360</v>
      </c>
      <c r="C11" s="176">
        <f>C9-C10</f>
        <v>985</v>
      </c>
      <c r="D11"/>
      <c r="E11"/>
      <c r="F11" s="12"/>
    </row>
    <row r="12" spans="2:6" ht="15" customHeight="1" x14ac:dyDescent="0.35">
      <c r="C12" s="48"/>
      <c r="D12"/>
      <c r="E12"/>
      <c r="F12" s="12"/>
    </row>
    <row r="13" spans="2:6" ht="15" customHeight="1" x14ac:dyDescent="0.35">
      <c r="B13" s="11"/>
      <c r="C13" s="12"/>
      <c r="D13" s="12"/>
      <c r="E13" s="12"/>
      <c r="F13" s="12"/>
    </row>
    <row r="14" spans="2:6" ht="15" customHeight="1" x14ac:dyDescent="0.35">
      <c r="B14" s="11"/>
      <c r="C14" s="12"/>
      <c r="D14" s="12"/>
      <c r="E14" s="12"/>
      <c r="F14" s="12"/>
    </row>
    <row r="15" spans="2:6" ht="15" customHeight="1" x14ac:dyDescent="0.35">
      <c r="B15" s="11"/>
      <c r="C15" s="12"/>
      <c r="D15" s="12"/>
      <c r="E15" s="12"/>
      <c r="F15" s="12"/>
    </row>
    <row r="16" spans="2:6" ht="15" customHeight="1" x14ac:dyDescent="0.35">
      <c r="B16" s="11"/>
      <c r="C16" s="12"/>
      <c r="D16" s="12"/>
      <c r="E16" s="12"/>
      <c r="F16" s="12"/>
    </row>
    <row r="17" spans="2:6" ht="15" customHeight="1" x14ac:dyDescent="0.35">
      <c r="B17" s="11"/>
      <c r="C17" s="12"/>
      <c r="D17" s="12"/>
      <c r="E17" s="12"/>
      <c r="F17" s="12"/>
    </row>
    <row r="18" spans="2:6" ht="15" customHeight="1" x14ac:dyDescent="0.35">
      <c r="B18" s="11"/>
      <c r="C18" s="12"/>
      <c r="D18" s="12"/>
      <c r="E18" s="12"/>
      <c r="F18" s="12"/>
    </row>
    <row r="19" spans="2:6" ht="15" customHeight="1" x14ac:dyDescent="0.35">
      <c r="B19" s="11"/>
      <c r="C19" s="12"/>
      <c r="D19" s="12"/>
      <c r="E19" s="12"/>
      <c r="F19" s="12"/>
    </row>
    <row r="20" spans="2:6" ht="15" customHeight="1" x14ac:dyDescent="0.35">
      <c r="B20" s="11"/>
      <c r="C20" s="12"/>
      <c r="D20" s="12"/>
      <c r="E20" s="12"/>
      <c r="F20" s="12"/>
    </row>
    <row r="21" spans="2:6" ht="15" customHeight="1" x14ac:dyDescent="0.35">
      <c r="B21" s="11"/>
      <c r="C21" s="12"/>
      <c r="D21" s="12"/>
      <c r="E21" s="12"/>
      <c r="F21" s="12"/>
    </row>
    <row r="22" spans="2:6" ht="15" customHeight="1" x14ac:dyDescent="0.35">
      <c r="B22" s="11"/>
      <c r="C22" s="12"/>
      <c r="D22" s="12"/>
      <c r="E22" s="12"/>
      <c r="F22" s="12"/>
    </row>
    <row r="23" spans="2:6" ht="15" customHeight="1" x14ac:dyDescent="0.35">
      <c r="B23" s="11"/>
      <c r="C23" s="12"/>
      <c r="D23" s="12"/>
      <c r="E23" s="12"/>
      <c r="F23" s="12"/>
    </row>
    <row r="24" spans="2:6" ht="15" customHeight="1" x14ac:dyDescent="0.35">
      <c r="B24" s="11"/>
      <c r="C24" s="12"/>
      <c r="D24" s="12"/>
      <c r="E24" s="12"/>
      <c r="F24" s="12"/>
    </row>
    <row r="25" spans="2:6" ht="15" customHeight="1" x14ac:dyDescent="0.35">
      <c r="B25" s="11"/>
      <c r="C25" s="12"/>
      <c r="D25" s="12"/>
      <c r="E25" s="12"/>
      <c r="F25" s="12"/>
    </row>
    <row r="26" spans="2:6" ht="15" customHeight="1" x14ac:dyDescent="0.35">
      <c r="B26" s="11"/>
      <c r="C26" s="12"/>
      <c r="D26" s="12"/>
      <c r="E26" s="12"/>
      <c r="F26" s="12"/>
    </row>
    <row r="27" spans="2:6" ht="15" customHeight="1" x14ac:dyDescent="0.35">
      <c r="B27" s="11"/>
      <c r="C27" s="12"/>
      <c r="D27" s="12"/>
      <c r="E27" s="12"/>
      <c r="F27" s="12"/>
    </row>
    <row r="28" spans="2:6" ht="15" customHeight="1" x14ac:dyDescent="0.35">
      <c r="B28" s="11"/>
      <c r="C28" s="12"/>
      <c r="D28" s="12"/>
      <c r="E28" s="12"/>
      <c r="F28" s="12"/>
    </row>
    <row r="29" spans="2:6" ht="15" customHeight="1" x14ac:dyDescent="0.35">
      <c r="B29" s="11"/>
      <c r="C29" s="12"/>
      <c r="D29" s="12"/>
      <c r="E29" s="12"/>
      <c r="F29" s="12"/>
    </row>
    <row r="30" spans="2:6" ht="15" customHeight="1" x14ac:dyDescent="0.35">
      <c r="B30" s="11"/>
      <c r="C30" s="12"/>
      <c r="D30" s="12"/>
      <c r="E30" s="12"/>
      <c r="F30" s="12"/>
    </row>
    <row r="31" spans="2:6" ht="15" customHeight="1" x14ac:dyDescent="0.35">
      <c r="B31" s="11"/>
      <c r="C31" s="12"/>
      <c r="D31" s="12"/>
      <c r="E31" s="12"/>
      <c r="F31" s="12"/>
    </row>
    <row r="32" spans="2:6" ht="15" customHeight="1" x14ac:dyDescent="0.35">
      <c r="B32" s="11"/>
      <c r="C32" s="12"/>
      <c r="D32" s="12"/>
      <c r="E32" s="12"/>
      <c r="F32" s="12"/>
    </row>
    <row r="33" spans="2:6" ht="15" customHeight="1" x14ac:dyDescent="0.35">
      <c r="B33" s="11"/>
      <c r="C33" s="12"/>
      <c r="D33" s="12"/>
      <c r="E33" s="12"/>
      <c r="F33" s="12"/>
    </row>
    <row r="34" spans="2:6" ht="15" customHeight="1" x14ac:dyDescent="0.35">
      <c r="B34" s="11"/>
      <c r="C34" s="12"/>
      <c r="D34" s="12"/>
      <c r="E34" s="12"/>
      <c r="F34" s="12"/>
    </row>
    <row r="35" spans="2:6" ht="15" customHeight="1" x14ac:dyDescent="0.35">
      <c r="B35" s="11"/>
      <c r="C35" s="12"/>
      <c r="D35" s="12"/>
      <c r="E35" s="12"/>
      <c r="F35" s="12"/>
    </row>
    <row r="36" spans="2:6" ht="15" customHeight="1" x14ac:dyDescent="0.35">
      <c r="B36" s="11"/>
      <c r="C36" s="12"/>
      <c r="D36" s="12"/>
      <c r="E36" s="12"/>
      <c r="F36" s="12"/>
    </row>
    <row r="37" spans="2:6" ht="15" customHeight="1" x14ac:dyDescent="0.35">
      <c r="B37" s="11"/>
      <c r="C37" s="12"/>
      <c r="D37" s="12"/>
      <c r="E37" s="12"/>
      <c r="F37" s="12"/>
    </row>
    <row r="38" spans="2:6" ht="15" customHeight="1" x14ac:dyDescent="0.35">
      <c r="B38" s="11"/>
      <c r="C38" s="12"/>
      <c r="D38" s="12"/>
      <c r="E38" s="12"/>
      <c r="F38" s="12"/>
    </row>
    <row r="39" spans="2:6" ht="15" customHeight="1" x14ac:dyDescent="0.35">
      <c r="B39" s="11"/>
      <c r="C39" s="12"/>
      <c r="D39" s="12"/>
      <c r="E39" s="12"/>
      <c r="F39" s="12"/>
    </row>
    <row r="40" spans="2:6" ht="15" customHeight="1" x14ac:dyDescent="0.35">
      <c r="B40" s="11"/>
      <c r="C40" s="12"/>
      <c r="D40" s="12"/>
      <c r="E40" s="12"/>
      <c r="F40" s="12"/>
    </row>
    <row r="41" spans="2:6" ht="15" customHeight="1" x14ac:dyDescent="0.35">
      <c r="B41" s="11"/>
      <c r="C41" s="12"/>
      <c r="D41" s="12"/>
      <c r="E41" s="12"/>
      <c r="F41" s="12"/>
    </row>
    <row r="42" spans="2:6" ht="15" customHeight="1" x14ac:dyDescent="0.35">
      <c r="B42" s="11"/>
      <c r="C42" s="12"/>
      <c r="D42" s="12"/>
      <c r="E42" s="12"/>
      <c r="F42" s="12"/>
    </row>
    <row r="43" spans="2:6" ht="15" customHeight="1" x14ac:dyDescent="0.35">
      <c r="B43" s="11"/>
      <c r="C43" s="12"/>
      <c r="D43" s="12"/>
      <c r="E43" s="12"/>
      <c r="F43" s="12"/>
    </row>
    <row r="44" spans="2:6" ht="15" customHeight="1" x14ac:dyDescent="0.35">
      <c r="B44" s="11"/>
      <c r="C44" s="12"/>
      <c r="D44" s="12"/>
      <c r="E44" s="12"/>
      <c r="F44" s="12"/>
    </row>
    <row r="45" spans="2:6" ht="15" customHeight="1" x14ac:dyDescent="0.35">
      <c r="B45" s="11"/>
      <c r="C45" s="12"/>
      <c r="D45" s="12"/>
      <c r="E45" s="12"/>
      <c r="F45" s="12"/>
    </row>
    <row r="46" spans="2:6" ht="15" customHeight="1" x14ac:dyDescent="0.35">
      <c r="B46" s="11"/>
      <c r="C46" s="12"/>
      <c r="D46" s="12"/>
      <c r="E46" s="12"/>
      <c r="F46" s="12"/>
    </row>
    <row r="47" spans="2:6" ht="15" customHeight="1" x14ac:dyDescent="0.35">
      <c r="B47" s="11"/>
      <c r="C47" s="12"/>
      <c r="D47" s="12"/>
      <c r="E47" s="12"/>
      <c r="F47" s="12"/>
    </row>
    <row r="48" spans="2:6" ht="15" customHeight="1" x14ac:dyDescent="0.35">
      <c r="B48" s="11"/>
      <c r="C48" s="12"/>
      <c r="D48" s="12"/>
      <c r="E48" s="12"/>
      <c r="F48" s="12"/>
    </row>
    <row r="49" spans="2:6" ht="15" customHeight="1" x14ac:dyDescent="0.35">
      <c r="B49" s="11"/>
      <c r="C49" s="12"/>
      <c r="D49" s="12"/>
      <c r="E49" s="12"/>
      <c r="F49" s="12"/>
    </row>
    <row r="50" spans="2:6" ht="15" customHeight="1" x14ac:dyDescent="0.35">
      <c r="B50" s="11"/>
      <c r="C50" s="12"/>
      <c r="D50" s="12"/>
      <c r="E50" s="12"/>
      <c r="F50" s="12"/>
    </row>
    <row r="51" spans="2:6" ht="15" customHeight="1" x14ac:dyDescent="0.35">
      <c r="B51" s="11"/>
      <c r="C51" s="12"/>
      <c r="D51" s="12"/>
      <c r="E51" s="12"/>
      <c r="F51" s="12"/>
    </row>
    <row r="52" spans="2:6" ht="15" customHeight="1" x14ac:dyDescent="0.35">
      <c r="B52" s="11"/>
      <c r="C52" s="12"/>
      <c r="D52" s="12"/>
      <c r="E52" s="12"/>
      <c r="F52" s="12"/>
    </row>
    <row r="53" spans="2:6" ht="15" customHeight="1" x14ac:dyDescent="0.35">
      <c r="B53" s="11"/>
      <c r="C53" s="12"/>
      <c r="D53" s="12"/>
      <c r="E53" s="12"/>
      <c r="F53" s="12"/>
    </row>
    <row r="54" spans="2:6" ht="15" customHeight="1" x14ac:dyDescent="0.35">
      <c r="B54" s="11"/>
      <c r="C54" s="12"/>
      <c r="D54" s="12"/>
      <c r="E54" s="12"/>
      <c r="F54" s="12"/>
    </row>
    <row r="55" spans="2:6" ht="15" customHeight="1" x14ac:dyDescent="0.35">
      <c r="B55" s="11"/>
      <c r="C55" s="12"/>
      <c r="D55" s="12"/>
      <c r="E55" s="12"/>
      <c r="F55" s="12"/>
    </row>
    <row r="56" spans="2:6" ht="15" customHeight="1" x14ac:dyDescent="0.35">
      <c r="B56" s="11"/>
      <c r="C56" s="12"/>
      <c r="D56" s="12"/>
      <c r="E56" s="12"/>
      <c r="F56" s="12"/>
    </row>
    <row r="57" spans="2:6" ht="15" customHeight="1" x14ac:dyDescent="0.35">
      <c r="B57" s="11"/>
      <c r="C57" s="12"/>
      <c r="D57" s="12"/>
      <c r="E57" s="12"/>
      <c r="F57" s="12"/>
    </row>
    <row r="58" spans="2:6" ht="15" customHeight="1" x14ac:dyDescent="0.35">
      <c r="B58" s="11"/>
      <c r="C58" s="12"/>
      <c r="D58" s="12"/>
      <c r="E58" s="12"/>
      <c r="F58" s="12"/>
    </row>
    <row r="59" spans="2:6" ht="15" customHeight="1" x14ac:dyDescent="0.35">
      <c r="B59" s="11"/>
      <c r="C59" s="12"/>
      <c r="D59" s="12"/>
      <c r="E59" s="12"/>
      <c r="F59" s="12"/>
    </row>
    <row r="60" spans="2:6" ht="15" customHeight="1" x14ac:dyDescent="0.35">
      <c r="B60" s="11"/>
      <c r="C60" s="12"/>
      <c r="D60" s="12"/>
      <c r="E60" s="12"/>
      <c r="F60" s="12"/>
    </row>
    <row r="61" spans="2:6" ht="15" customHeight="1" x14ac:dyDescent="0.35">
      <c r="B61" s="11"/>
      <c r="C61" s="12"/>
      <c r="D61" s="12"/>
      <c r="E61" s="12"/>
      <c r="F61" s="12"/>
    </row>
    <row r="62" spans="2:6" ht="15" customHeight="1" x14ac:dyDescent="0.35">
      <c r="B62" s="11"/>
      <c r="C62" s="12"/>
      <c r="D62" s="12"/>
      <c r="E62" s="12"/>
      <c r="F62" s="12"/>
    </row>
    <row r="63" spans="2:6" ht="15" customHeight="1" x14ac:dyDescent="0.35">
      <c r="B63" s="11"/>
      <c r="C63" s="12"/>
      <c r="D63" s="12"/>
      <c r="E63" s="12"/>
      <c r="F63" s="12"/>
    </row>
    <row r="64" spans="2:6" ht="15" customHeight="1" x14ac:dyDescent="0.35">
      <c r="B64" s="11"/>
      <c r="C64" s="12"/>
      <c r="D64" s="12"/>
      <c r="E64" s="12"/>
      <c r="F64" s="12"/>
    </row>
    <row r="65" spans="2:6" ht="15" customHeight="1" x14ac:dyDescent="0.35">
      <c r="B65" s="11"/>
      <c r="C65" s="12"/>
      <c r="D65" s="12"/>
      <c r="E65" s="12"/>
      <c r="F65" s="12"/>
    </row>
    <row r="66" spans="2:6" ht="15" customHeight="1" x14ac:dyDescent="0.35">
      <c r="B66" s="11"/>
      <c r="C66" s="12"/>
      <c r="D66" s="12"/>
      <c r="E66" s="12"/>
      <c r="F66" s="12"/>
    </row>
    <row r="67" spans="2:6" ht="15" customHeight="1" x14ac:dyDescent="0.35">
      <c r="B67" s="11"/>
      <c r="C67" s="12"/>
      <c r="D67" s="12"/>
      <c r="E67" s="12"/>
      <c r="F67" s="12"/>
    </row>
    <row r="68" spans="2:6" ht="15" customHeight="1" x14ac:dyDescent="0.35">
      <c r="B68" s="11"/>
      <c r="C68" s="12"/>
      <c r="D68" s="12"/>
      <c r="E68" s="12"/>
      <c r="F68" s="12"/>
    </row>
    <row r="69" spans="2:6" ht="15" customHeight="1" x14ac:dyDescent="0.35">
      <c r="B69" s="11"/>
      <c r="C69" s="12"/>
      <c r="D69" s="12"/>
      <c r="E69" s="12"/>
      <c r="F69" s="12"/>
    </row>
    <row r="70" spans="2:6" ht="15" customHeight="1" x14ac:dyDescent="0.35">
      <c r="B70" s="11"/>
      <c r="C70" s="12"/>
      <c r="D70" s="12"/>
      <c r="E70" s="12"/>
      <c r="F70" s="12"/>
    </row>
    <row r="71" spans="2:6" ht="15" customHeight="1" x14ac:dyDescent="0.35">
      <c r="B71" s="11"/>
      <c r="C71" s="12"/>
      <c r="D71" s="12"/>
      <c r="E71" s="12"/>
      <c r="F71" s="12"/>
    </row>
    <row r="72" spans="2:6" ht="15" customHeight="1" x14ac:dyDescent="0.35">
      <c r="B72" s="11"/>
      <c r="C72" s="12"/>
      <c r="D72" s="12"/>
      <c r="E72" s="12"/>
      <c r="F72" s="12"/>
    </row>
    <row r="73" spans="2:6" ht="15" customHeight="1" x14ac:dyDescent="0.35">
      <c r="B73" s="11"/>
      <c r="C73" s="12"/>
      <c r="D73" s="12"/>
      <c r="E73" s="12"/>
      <c r="F73" s="12"/>
    </row>
    <row r="74" spans="2:6" ht="15" customHeight="1" x14ac:dyDescent="0.35">
      <c r="B74" s="11"/>
      <c r="C74" s="12"/>
      <c r="D74" s="12"/>
      <c r="E74" s="12"/>
      <c r="F74" s="12"/>
    </row>
    <row r="75" spans="2:6" ht="15" customHeight="1" x14ac:dyDescent="0.35">
      <c r="B75" s="11"/>
      <c r="C75" s="12"/>
      <c r="D75" s="12"/>
      <c r="E75" s="12"/>
      <c r="F75" s="12"/>
    </row>
    <row r="76" spans="2:6" ht="15" customHeight="1" x14ac:dyDescent="0.35">
      <c r="B76" s="11"/>
      <c r="C76" s="12"/>
      <c r="D76" s="12"/>
      <c r="E76" s="12"/>
      <c r="F76" s="12"/>
    </row>
    <row r="77" spans="2:6" ht="15" customHeight="1" x14ac:dyDescent="0.35">
      <c r="B77" s="11"/>
      <c r="C77" s="12"/>
      <c r="D77" s="12"/>
      <c r="E77" s="12"/>
      <c r="F77" s="12"/>
    </row>
    <row r="78" spans="2:6" ht="15" customHeight="1" x14ac:dyDescent="0.35">
      <c r="B78" s="11"/>
      <c r="C78" s="12"/>
      <c r="D78" s="12"/>
      <c r="E78" s="12"/>
      <c r="F78" s="12"/>
    </row>
    <row r="79" spans="2:6" ht="15" customHeight="1" x14ac:dyDescent="0.35">
      <c r="B79" s="11"/>
      <c r="C79" s="12"/>
      <c r="D79" s="12"/>
      <c r="E79" s="12"/>
      <c r="F79" s="12"/>
    </row>
    <row r="80" spans="2:6" ht="15" customHeight="1" x14ac:dyDescent="0.35">
      <c r="B80" s="11"/>
      <c r="C80" s="12"/>
      <c r="D80" s="12"/>
      <c r="E80" s="12"/>
      <c r="F80" s="12"/>
    </row>
    <row r="81" spans="2:6" ht="15" customHeight="1" x14ac:dyDescent="0.35">
      <c r="B81" s="11"/>
      <c r="C81" s="12"/>
      <c r="D81" s="12"/>
      <c r="E81" s="12"/>
      <c r="F81" s="12"/>
    </row>
    <row r="82" spans="2:6" ht="15" customHeight="1" x14ac:dyDescent="0.35">
      <c r="B82" s="11"/>
      <c r="C82" s="12"/>
      <c r="D82" s="12"/>
      <c r="E82" s="12"/>
      <c r="F82" s="12"/>
    </row>
    <row r="83" spans="2:6" ht="15" customHeight="1" x14ac:dyDescent="0.35">
      <c r="B83" s="11"/>
      <c r="C83" s="12"/>
      <c r="D83" s="12"/>
      <c r="E83" s="12"/>
      <c r="F83" s="12"/>
    </row>
    <row r="84" spans="2:6" ht="15" customHeight="1" x14ac:dyDescent="0.35">
      <c r="B84" s="11"/>
      <c r="C84" s="12"/>
      <c r="D84" s="12"/>
      <c r="E84" s="12"/>
      <c r="F84" s="12"/>
    </row>
    <row r="85" spans="2:6" ht="15" customHeight="1" x14ac:dyDescent="0.35">
      <c r="B85" s="11"/>
      <c r="C85" s="12"/>
      <c r="D85" s="12"/>
      <c r="E85" s="12"/>
      <c r="F85" s="12"/>
    </row>
    <row r="86" spans="2:6" ht="15" customHeight="1" x14ac:dyDescent="0.35">
      <c r="B86" s="11"/>
      <c r="C86" s="12"/>
      <c r="D86" s="12"/>
      <c r="E86" s="12"/>
      <c r="F86" s="12"/>
    </row>
    <row r="87" spans="2:6" ht="15" customHeight="1" x14ac:dyDescent="0.35">
      <c r="B87" s="11"/>
      <c r="C87" s="12"/>
      <c r="D87" s="12"/>
      <c r="E87" s="12"/>
      <c r="F87" s="12"/>
    </row>
    <row r="88" spans="2:6" ht="15" customHeight="1" x14ac:dyDescent="0.35">
      <c r="B88" s="11"/>
      <c r="C88" s="12"/>
      <c r="D88" s="12"/>
      <c r="E88" s="12"/>
      <c r="F88" s="12"/>
    </row>
    <row r="89" spans="2:6" ht="15" customHeight="1" x14ac:dyDescent="0.35">
      <c r="B89" s="11"/>
      <c r="C89" s="12"/>
      <c r="D89" s="12"/>
      <c r="E89" s="12"/>
      <c r="F89" s="12"/>
    </row>
    <row r="90" spans="2:6" ht="15" customHeight="1" x14ac:dyDescent="0.35">
      <c r="B90" s="11"/>
      <c r="C90" s="12"/>
      <c r="D90" s="12"/>
      <c r="E90" s="12"/>
      <c r="F90" s="12"/>
    </row>
    <row r="91" spans="2:6" ht="15.75" customHeight="1" x14ac:dyDescent="0.35">
      <c r="B91" s="11"/>
      <c r="C91" s="12"/>
      <c r="D91" s="12"/>
      <c r="E91" s="12"/>
      <c r="F91" s="12"/>
    </row>
  </sheetData>
  <mergeCells count="1">
    <mergeCell ref="B4:E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06"/>
  <sheetViews>
    <sheetView showGridLines="0" zoomScale="90" zoomScaleNormal="90" workbookViewId="0">
      <selection activeCell="B15" sqref="B15"/>
    </sheetView>
  </sheetViews>
  <sheetFormatPr defaultRowHeight="14.5" x14ac:dyDescent="0.35"/>
  <cols>
    <col min="1" max="1" width="2.81640625" customWidth="1"/>
    <col min="2" max="2" width="65.453125" customWidth="1"/>
    <col min="3" max="3" width="6" customWidth="1"/>
    <col min="4" max="21" width="8.81640625" customWidth="1"/>
  </cols>
  <sheetData>
    <row r="2" spans="2:19" ht="24" thickBot="1" x14ac:dyDescent="0.6">
      <c r="B2" s="5" t="s">
        <v>14</v>
      </c>
      <c r="C2" s="5"/>
      <c r="D2" s="48"/>
    </row>
    <row r="3" spans="2:19" ht="16" customHeight="1" x14ac:dyDescent="0.55000000000000004">
      <c r="B3" s="6"/>
      <c r="C3" s="6"/>
      <c r="D3" s="48"/>
    </row>
    <row r="4" spans="2:19" ht="16" customHeight="1" x14ac:dyDescent="0.55000000000000004">
      <c r="B4" s="19" t="s">
        <v>373</v>
      </c>
      <c r="C4" s="6"/>
      <c r="D4" s="48"/>
    </row>
    <row r="5" spans="2:19" ht="16" customHeight="1" thickBot="1" x14ac:dyDescent="0.6">
      <c r="B5" s="6"/>
      <c r="C5" s="6"/>
      <c r="D5" s="48"/>
    </row>
    <row r="6" spans="2:19" ht="15" thickBot="1" x14ac:dyDescent="0.4">
      <c r="B6" s="249" t="s">
        <v>251</v>
      </c>
      <c r="D6" s="231" t="s">
        <v>252</v>
      </c>
      <c r="E6" s="232" t="s">
        <v>253</v>
      </c>
      <c r="F6" s="232" t="s">
        <v>254</v>
      </c>
      <c r="G6" s="232" t="s">
        <v>255</v>
      </c>
      <c r="H6" s="232" t="s">
        <v>256</v>
      </c>
      <c r="I6" s="232" t="s">
        <v>257</v>
      </c>
      <c r="J6" s="232" t="s">
        <v>258</v>
      </c>
      <c r="K6" s="232" t="s">
        <v>259</v>
      </c>
      <c r="L6" s="232" t="s">
        <v>260</v>
      </c>
      <c r="M6" s="232" t="s">
        <v>261</v>
      </c>
      <c r="N6" s="232" t="s">
        <v>262</v>
      </c>
      <c r="O6" s="232" t="s">
        <v>263</v>
      </c>
      <c r="P6" s="232" t="s">
        <v>264</v>
      </c>
      <c r="Q6" s="232" t="s">
        <v>265</v>
      </c>
      <c r="R6" s="232" t="s">
        <v>266</v>
      </c>
      <c r="S6" s="233" t="s">
        <v>267</v>
      </c>
    </row>
    <row r="7" spans="2:19" x14ac:dyDescent="0.35">
      <c r="B7" s="246" t="s">
        <v>268</v>
      </c>
      <c r="D7" s="225">
        <v>5.9783290000000003E-2</v>
      </c>
      <c r="E7" s="226">
        <v>-5.965728E-2</v>
      </c>
      <c r="F7" s="226">
        <v>-4.7527260000000002E-2</v>
      </c>
      <c r="G7" s="226">
        <v>0.19548460000000001</v>
      </c>
      <c r="H7" s="226">
        <v>-2.9545700000000001E-2</v>
      </c>
      <c r="I7" s="226">
        <v>-1.066846E-3</v>
      </c>
      <c r="J7" s="226">
        <v>-2.4668889999999999E-2</v>
      </c>
      <c r="K7" s="226">
        <v>-3.6340749999999998E-2</v>
      </c>
      <c r="L7" s="226">
        <v>-3.9680720000000003E-2</v>
      </c>
      <c r="M7" s="226">
        <v>-5.8470400000000004E-3</v>
      </c>
      <c r="N7" s="226">
        <v>9.5715190000000006E-2</v>
      </c>
      <c r="O7" s="226">
        <v>7.4145539999999996E-2</v>
      </c>
      <c r="P7" s="226">
        <v>-3.7529899999999998E-2</v>
      </c>
      <c r="Q7" s="226">
        <v>0.14862629999999999</v>
      </c>
      <c r="R7" s="226">
        <v>0.49418220000000002</v>
      </c>
      <c r="S7" s="227">
        <v>1031.5091408999999</v>
      </c>
    </row>
    <row r="8" spans="2:19" x14ac:dyDescent="0.35">
      <c r="B8" s="247" t="s">
        <v>269</v>
      </c>
      <c r="D8" s="225">
        <v>-5.9783290000000003E-2</v>
      </c>
      <c r="E8" s="226">
        <v>5.965728E-2</v>
      </c>
      <c r="F8" s="226">
        <v>4.7527260000000002E-2</v>
      </c>
      <c r="G8" s="226">
        <v>-0.19548460000000001</v>
      </c>
      <c r="H8" s="226">
        <v>2.9545700000000001E-2</v>
      </c>
      <c r="I8" s="226">
        <v>1.066846E-3</v>
      </c>
      <c r="J8" s="226">
        <v>2.4668889999999999E-2</v>
      </c>
      <c r="K8" s="226">
        <v>3.6340749999999998E-2</v>
      </c>
      <c r="L8" s="226">
        <v>3.9680720000000003E-2</v>
      </c>
      <c r="M8" s="226">
        <v>5.8470400000000004E-3</v>
      </c>
      <c r="N8" s="226">
        <v>-9.5715190000000006E-2</v>
      </c>
      <c r="O8" s="226">
        <v>-7.4145539999999996E-2</v>
      </c>
      <c r="P8" s="226">
        <v>3.7529899999999998E-2</v>
      </c>
      <c r="Q8" s="226">
        <v>-0.14862629999999999</v>
      </c>
      <c r="R8" s="226">
        <v>-0.49418220000000002</v>
      </c>
      <c r="S8" s="227">
        <v>1031.5091408999999</v>
      </c>
    </row>
    <row r="9" spans="2:19" x14ac:dyDescent="0.35">
      <c r="B9" s="246" t="s">
        <v>270</v>
      </c>
      <c r="D9" s="225">
        <v>7.333887E-2</v>
      </c>
      <c r="E9" s="226">
        <v>-6.6957169999999996E-2</v>
      </c>
      <c r="F9" s="226">
        <v>-0.2415205</v>
      </c>
      <c r="G9" s="226">
        <v>0.22814980000000001</v>
      </c>
      <c r="H9" s="226">
        <v>-3.5324010000000003E-2</v>
      </c>
      <c r="I9" s="226">
        <v>-1.1802609999999999E-3</v>
      </c>
      <c r="J9" s="226">
        <v>-2.9603270000000001E-2</v>
      </c>
      <c r="K9" s="226">
        <v>-4.3909040000000003E-2</v>
      </c>
      <c r="L9" s="226">
        <v>-4.8577210000000003E-2</v>
      </c>
      <c r="M9" s="226">
        <v>-6.9654749999999996E-3</v>
      </c>
      <c r="N9" s="226">
        <v>0.1245853</v>
      </c>
      <c r="O9" s="226">
        <v>9.3376070000000005E-2</v>
      </c>
      <c r="P9" s="226">
        <v>-0.26209539999999998</v>
      </c>
      <c r="Q9" s="226">
        <v>0.23945759999999999</v>
      </c>
      <c r="R9" s="226">
        <v>0.17456260000000001</v>
      </c>
      <c r="S9" s="227">
        <v>1842.9020596</v>
      </c>
    </row>
    <row r="10" spans="2:19" ht="15" thickBot="1" x14ac:dyDescent="0.4">
      <c r="B10" s="248" t="s">
        <v>372</v>
      </c>
      <c r="D10" s="225">
        <v>-7.333887E-2</v>
      </c>
      <c r="E10" s="226">
        <v>6.6957169999999996E-2</v>
      </c>
      <c r="F10" s="226">
        <v>0.2415205</v>
      </c>
      <c r="G10" s="226">
        <v>-0.22814980000000001</v>
      </c>
      <c r="H10" s="226">
        <v>3.5324010000000003E-2</v>
      </c>
      <c r="I10" s="226">
        <v>1.1802609999999999E-3</v>
      </c>
      <c r="J10" s="226">
        <v>2.9603270000000001E-2</v>
      </c>
      <c r="K10" s="226">
        <v>4.3909040000000003E-2</v>
      </c>
      <c r="L10" s="226">
        <v>4.8577210000000003E-2</v>
      </c>
      <c r="M10" s="226">
        <v>6.9654749999999996E-3</v>
      </c>
      <c r="N10" s="226">
        <v>-0.1245853</v>
      </c>
      <c r="O10" s="226">
        <v>-9.3376070000000005E-2</v>
      </c>
      <c r="P10" s="226">
        <v>0.26209539999999998</v>
      </c>
      <c r="Q10" s="226">
        <v>-0.23945759999999999</v>
      </c>
      <c r="R10" s="226">
        <v>-0.17456260000000001</v>
      </c>
      <c r="S10" s="227">
        <v>1842.9020596</v>
      </c>
    </row>
    <row r="11" spans="2:19" ht="15" customHeight="1" x14ac:dyDescent="0.35">
      <c r="D11" s="225">
        <v>7.333887E-2</v>
      </c>
      <c r="E11" s="226">
        <v>-6.6957169999999996E-2</v>
      </c>
      <c r="F11" s="226">
        <v>-0.2415205</v>
      </c>
      <c r="G11" s="226">
        <v>0.22814980000000001</v>
      </c>
      <c r="H11" s="226">
        <v>-3.5324010000000003E-2</v>
      </c>
      <c r="I11" s="226">
        <v>-1.1802609999999999E-3</v>
      </c>
      <c r="J11" s="226">
        <v>-2.9603270000000001E-2</v>
      </c>
      <c r="K11" s="226">
        <v>-4.3909040000000003E-2</v>
      </c>
      <c r="L11" s="226">
        <v>-4.8577210000000003E-2</v>
      </c>
      <c r="M11" s="226">
        <v>-6.9654749999999996E-3</v>
      </c>
      <c r="N11" s="226">
        <v>0.1245853</v>
      </c>
      <c r="O11" s="226">
        <v>9.3376070000000005E-2</v>
      </c>
      <c r="P11" s="226">
        <v>-0.26209539999999998</v>
      </c>
      <c r="Q11" s="226">
        <v>0.23945759999999999</v>
      </c>
      <c r="R11" s="226">
        <v>0.17456260000000001</v>
      </c>
      <c r="S11" s="227">
        <v>1842.9020596</v>
      </c>
    </row>
    <row r="12" spans="2:19" x14ac:dyDescent="0.35">
      <c r="D12" s="225">
        <v>-7.333887E-2</v>
      </c>
      <c r="E12" s="226">
        <v>6.6957169999999996E-2</v>
      </c>
      <c r="F12" s="226">
        <v>0.2415205</v>
      </c>
      <c r="G12" s="226">
        <v>-0.22814980000000001</v>
      </c>
      <c r="H12" s="226">
        <v>3.5324010000000003E-2</v>
      </c>
      <c r="I12" s="226">
        <v>1.1802609999999999E-3</v>
      </c>
      <c r="J12" s="226">
        <v>2.9603270000000001E-2</v>
      </c>
      <c r="K12" s="226">
        <v>4.3909040000000003E-2</v>
      </c>
      <c r="L12" s="226">
        <v>4.8577210000000003E-2</v>
      </c>
      <c r="M12" s="226">
        <v>6.9654749999999996E-3</v>
      </c>
      <c r="N12" s="226">
        <v>-0.1245853</v>
      </c>
      <c r="O12" s="226">
        <v>-9.3376070000000005E-2</v>
      </c>
      <c r="P12" s="226">
        <v>0.26209539999999998</v>
      </c>
      <c r="Q12" s="226">
        <v>-0.23945759999999999</v>
      </c>
      <c r="R12" s="226">
        <v>-0.17456260000000001</v>
      </c>
      <c r="S12" s="227">
        <v>1842.9020596</v>
      </c>
    </row>
    <row r="13" spans="2:19" x14ac:dyDescent="0.35">
      <c r="D13" s="225">
        <v>-0.1061757</v>
      </c>
      <c r="E13" s="226">
        <v>7.4041239999999994E-2</v>
      </c>
      <c r="F13" s="226">
        <v>0.1535668</v>
      </c>
      <c r="G13" s="226">
        <v>0.25040200000000001</v>
      </c>
      <c r="H13" s="226">
        <v>3.8753940000000001E-2</v>
      </c>
      <c r="I13" s="226">
        <v>-8.6640999999999997E-4</v>
      </c>
      <c r="J13" s="226">
        <v>3.1943569999999998E-2</v>
      </c>
      <c r="K13" s="226">
        <v>4.7722319999999999E-2</v>
      </c>
      <c r="L13" s="226">
        <v>5.2171149999999999E-2</v>
      </c>
      <c r="M13" s="226">
        <v>1.048149E-2</v>
      </c>
      <c r="N13" s="226">
        <v>-0.2006636</v>
      </c>
      <c r="O13" s="226">
        <v>-0.1431914</v>
      </c>
      <c r="P13" s="226">
        <v>0.1587645</v>
      </c>
      <c r="Q13" s="226">
        <v>0.38854280000000002</v>
      </c>
      <c r="R13" s="226">
        <v>2.8155260000000001E-2</v>
      </c>
      <c r="S13" s="227">
        <v>1842.9020596</v>
      </c>
    </row>
    <row r="14" spans="2:19" x14ac:dyDescent="0.35">
      <c r="D14" s="225">
        <v>0.1061757</v>
      </c>
      <c r="E14" s="226">
        <v>-7.4041239999999994E-2</v>
      </c>
      <c r="F14" s="226">
        <v>-0.1535668</v>
      </c>
      <c r="G14" s="226">
        <v>-0.25040200000000001</v>
      </c>
      <c r="H14" s="226">
        <v>-3.8753940000000001E-2</v>
      </c>
      <c r="I14" s="226">
        <v>8.6640999999999997E-4</v>
      </c>
      <c r="J14" s="226">
        <v>-3.1943569999999998E-2</v>
      </c>
      <c r="K14" s="226">
        <v>-4.7722319999999999E-2</v>
      </c>
      <c r="L14" s="226">
        <v>-5.2171149999999999E-2</v>
      </c>
      <c r="M14" s="226">
        <v>-1.048149E-2</v>
      </c>
      <c r="N14" s="226">
        <v>0.2006636</v>
      </c>
      <c r="O14" s="226">
        <v>0.1431914</v>
      </c>
      <c r="P14" s="226">
        <v>-0.1587645</v>
      </c>
      <c r="Q14" s="226">
        <v>-0.38854280000000002</v>
      </c>
      <c r="R14" s="226">
        <v>-2.8155260000000001E-2</v>
      </c>
      <c r="S14" s="227">
        <v>1842.9020596</v>
      </c>
    </row>
    <row r="15" spans="2:19" x14ac:dyDescent="0.35">
      <c r="D15" s="225">
        <v>-0.1061757</v>
      </c>
      <c r="E15" s="226">
        <v>7.4041239999999994E-2</v>
      </c>
      <c r="F15" s="226">
        <v>0.1535668</v>
      </c>
      <c r="G15" s="226">
        <v>0.25040200000000001</v>
      </c>
      <c r="H15" s="226">
        <v>3.8753940000000001E-2</v>
      </c>
      <c r="I15" s="226">
        <v>-8.6640999999999997E-4</v>
      </c>
      <c r="J15" s="226">
        <v>3.1943569999999998E-2</v>
      </c>
      <c r="K15" s="226">
        <v>4.7722319999999999E-2</v>
      </c>
      <c r="L15" s="226">
        <v>5.2171149999999999E-2</v>
      </c>
      <c r="M15" s="226">
        <v>1.048149E-2</v>
      </c>
      <c r="N15" s="226">
        <v>-0.2006636</v>
      </c>
      <c r="O15" s="226">
        <v>-0.1431914</v>
      </c>
      <c r="P15" s="226">
        <v>0.1587645</v>
      </c>
      <c r="Q15" s="226">
        <v>0.38854280000000002</v>
      </c>
      <c r="R15" s="226">
        <v>2.8155260000000001E-2</v>
      </c>
      <c r="S15" s="227">
        <v>1842.9020596</v>
      </c>
    </row>
    <row r="16" spans="2:19" x14ac:dyDescent="0.35">
      <c r="D16" s="225">
        <v>0.1061757</v>
      </c>
      <c r="E16" s="226">
        <v>-7.4041239999999994E-2</v>
      </c>
      <c r="F16" s="226">
        <v>-0.1535668</v>
      </c>
      <c r="G16" s="226">
        <v>-0.25040200000000001</v>
      </c>
      <c r="H16" s="226">
        <v>-3.8753940000000001E-2</v>
      </c>
      <c r="I16" s="226">
        <v>8.6640999999999997E-4</v>
      </c>
      <c r="J16" s="226">
        <v>-3.1943569999999998E-2</v>
      </c>
      <c r="K16" s="226">
        <v>-4.7722319999999999E-2</v>
      </c>
      <c r="L16" s="226">
        <v>-5.2171149999999999E-2</v>
      </c>
      <c r="M16" s="226">
        <v>-1.048149E-2</v>
      </c>
      <c r="N16" s="226">
        <v>0.2006636</v>
      </c>
      <c r="O16" s="226">
        <v>0.1431914</v>
      </c>
      <c r="P16" s="226">
        <v>-0.1587645</v>
      </c>
      <c r="Q16" s="226">
        <v>-0.38854280000000002</v>
      </c>
      <c r="R16" s="226">
        <v>-2.8155260000000001E-2</v>
      </c>
      <c r="S16" s="227">
        <v>1842.9020596</v>
      </c>
    </row>
    <row r="17" spans="2:19" x14ac:dyDescent="0.35">
      <c r="D17" s="225">
        <v>-4.8470279999999998E-3</v>
      </c>
      <c r="E17" s="226">
        <v>-2.0427529999999999E-2</v>
      </c>
      <c r="F17" s="226">
        <v>-1.4058340000000001E-2</v>
      </c>
      <c r="G17" s="226">
        <v>-1.095778E-2</v>
      </c>
      <c r="H17" s="226">
        <v>0.10305590000000001</v>
      </c>
      <c r="I17" s="226">
        <v>9.2956649999999998E-3</v>
      </c>
      <c r="J17" s="226">
        <v>4.285332E-2</v>
      </c>
      <c r="K17" s="226">
        <v>-0.139205</v>
      </c>
      <c r="L17" s="226">
        <v>-7.5551850000000004E-2</v>
      </c>
      <c r="M17" s="226">
        <v>-2.1058140000000001E-3</v>
      </c>
      <c r="N17" s="226">
        <v>-7.3853909999999998E-3</v>
      </c>
      <c r="O17" s="226">
        <v>-5.9564459999999998E-3</v>
      </c>
      <c r="P17" s="226">
        <v>-1.3853249999999999E-2</v>
      </c>
      <c r="Q17" s="226">
        <v>-1.019816E-2</v>
      </c>
      <c r="R17" s="226">
        <v>1.850108E-3</v>
      </c>
      <c r="S17" s="227">
        <v>1036.6324079999999</v>
      </c>
    </row>
    <row r="18" spans="2:19" x14ac:dyDescent="0.35">
      <c r="D18" s="225">
        <v>4.8470279999999998E-3</v>
      </c>
      <c r="E18" s="226">
        <v>2.0427529999999999E-2</v>
      </c>
      <c r="F18" s="226">
        <v>1.4058340000000001E-2</v>
      </c>
      <c r="G18" s="226">
        <v>1.095778E-2</v>
      </c>
      <c r="H18" s="226">
        <v>-0.10305590000000001</v>
      </c>
      <c r="I18" s="226">
        <v>-9.2956649999999998E-3</v>
      </c>
      <c r="J18" s="226">
        <v>-4.285332E-2</v>
      </c>
      <c r="K18" s="226">
        <v>0.139205</v>
      </c>
      <c r="L18" s="226">
        <v>7.5551850000000004E-2</v>
      </c>
      <c r="M18" s="226">
        <v>2.1058140000000001E-3</v>
      </c>
      <c r="N18" s="226">
        <v>7.3853909999999998E-3</v>
      </c>
      <c r="O18" s="226">
        <v>5.9564459999999998E-3</v>
      </c>
      <c r="P18" s="226">
        <v>1.3853249999999999E-2</v>
      </c>
      <c r="Q18" s="226">
        <v>1.019816E-2</v>
      </c>
      <c r="R18" s="226">
        <v>-1.850108E-3</v>
      </c>
      <c r="S18" s="227">
        <v>1036.6324079999999</v>
      </c>
    </row>
    <row r="19" spans="2:19" x14ac:dyDescent="0.35">
      <c r="D19" s="225">
        <v>-4.8470279999999998E-3</v>
      </c>
      <c r="E19" s="226">
        <v>-2.0427529999999999E-2</v>
      </c>
      <c r="F19" s="226">
        <v>-1.4058340000000001E-2</v>
      </c>
      <c r="G19" s="226">
        <v>-1.095778E-2</v>
      </c>
      <c r="H19" s="226">
        <v>0.10305590000000001</v>
      </c>
      <c r="I19" s="226">
        <v>9.2956649999999998E-3</v>
      </c>
      <c r="J19" s="226">
        <v>4.285332E-2</v>
      </c>
      <c r="K19" s="226">
        <v>-0.139205</v>
      </c>
      <c r="L19" s="226">
        <v>-7.5551850000000004E-2</v>
      </c>
      <c r="M19" s="226">
        <v>-2.1058140000000001E-3</v>
      </c>
      <c r="N19" s="226">
        <v>-7.3853909999999998E-3</v>
      </c>
      <c r="O19" s="226">
        <v>-5.9564459999999998E-3</v>
      </c>
      <c r="P19" s="226">
        <v>-1.3853249999999999E-2</v>
      </c>
      <c r="Q19" s="226">
        <v>-1.019816E-2</v>
      </c>
      <c r="R19" s="226">
        <v>1.850108E-3</v>
      </c>
      <c r="S19" s="227">
        <v>1036.6324079999999</v>
      </c>
    </row>
    <row r="20" spans="2:19" x14ac:dyDescent="0.35">
      <c r="D20" s="225">
        <v>4.8470279999999998E-3</v>
      </c>
      <c r="E20" s="226">
        <v>2.0427529999999999E-2</v>
      </c>
      <c r="F20" s="226">
        <v>1.4058340000000001E-2</v>
      </c>
      <c r="G20" s="226">
        <v>1.095778E-2</v>
      </c>
      <c r="H20" s="226">
        <v>-0.10305590000000001</v>
      </c>
      <c r="I20" s="226">
        <v>-9.2956649999999998E-3</v>
      </c>
      <c r="J20" s="226">
        <v>-4.285332E-2</v>
      </c>
      <c r="K20" s="226">
        <v>0.139205</v>
      </c>
      <c r="L20" s="226">
        <v>7.5551850000000004E-2</v>
      </c>
      <c r="M20" s="226">
        <v>2.1058140000000001E-3</v>
      </c>
      <c r="N20" s="226">
        <v>7.3853909999999998E-3</v>
      </c>
      <c r="O20" s="226">
        <v>5.9564459999999998E-3</v>
      </c>
      <c r="P20" s="226">
        <v>1.3853249999999999E-2</v>
      </c>
      <c r="Q20" s="226">
        <v>1.019816E-2</v>
      </c>
      <c r="R20" s="226">
        <v>-1.850108E-3</v>
      </c>
      <c r="S20" s="227">
        <v>1036.6324079999999</v>
      </c>
    </row>
    <row r="21" spans="2:19" x14ac:dyDescent="0.35">
      <c r="B21" s="41"/>
      <c r="D21" s="225">
        <v>6.7232380000000001E-4</v>
      </c>
      <c r="E21" s="226">
        <v>8.6041499999999996E-3</v>
      </c>
      <c r="F21" s="226">
        <v>6.4928779999999997E-3</v>
      </c>
      <c r="G21" s="226">
        <v>5.0276310000000003E-3</v>
      </c>
      <c r="H21" s="226">
        <v>0.1104502</v>
      </c>
      <c r="I21" s="226">
        <v>-2.3154009999999999E-2</v>
      </c>
      <c r="J21" s="226">
        <v>-0.24622060000000001</v>
      </c>
      <c r="K21" s="226">
        <v>1.389875E-2</v>
      </c>
      <c r="L21" s="226">
        <v>2.516215E-3</v>
      </c>
      <c r="M21" s="226">
        <v>2.1794060000000001E-3</v>
      </c>
      <c r="N21" s="226">
        <v>2.7024639999999999E-3</v>
      </c>
      <c r="O21" s="226">
        <v>1.5691730000000001E-3</v>
      </c>
      <c r="P21" s="226">
        <v>6.4161720000000004E-3</v>
      </c>
      <c r="Q21" s="226">
        <v>4.5157299999999999E-3</v>
      </c>
      <c r="R21" s="226">
        <v>-1.133291E-3</v>
      </c>
      <c r="S21" s="227">
        <v>884.5929883</v>
      </c>
    </row>
    <row r="22" spans="2:19" x14ac:dyDescent="0.35">
      <c r="B22" s="37"/>
      <c r="D22" s="225">
        <v>-6.7232380000000001E-4</v>
      </c>
      <c r="E22" s="226">
        <v>-8.6041499999999996E-3</v>
      </c>
      <c r="F22" s="226">
        <v>-6.4928779999999997E-3</v>
      </c>
      <c r="G22" s="226">
        <v>-5.0276310000000003E-3</v>
      </c>
      <c r="H22" s="226">
        <v>-0.1104502</v>
      </c>
      <c r="I22" s="226">
        <v>2.3154009999999999E-2</v>
      </c>
      <c r="J22" s="226">
        <v>0.24622060000000001</v>
      </c>
      <c r="K22" s="226">
        <v>-1.389875E-2</v>
      </c>
      <c r="L22" s="226">
        <v>-2.516215E-3</v>
      </c>
      <c r="M22" s="226">
        <v>-2.1794060000000001E-3</v>
      </c>
      <c r="N22" s="226">
        <v>-2.7024639999999999E-3</v>
      </c>
      <c r="O22" s="226">
        <v>-1.5691730000000001E-3</v>
      </c>
      <c r="P22" s="226">
        <v>-6.4161720000000004E-3</v>
      </c>
      <c r="Q22" s="226">
        <v>-4.5157299999999999E-3</v>
      </c>
      <c r="R22" s="226">
        <v>1.133291E-3</v>
      </c>
      <c r="S22" s="227">
        <v>884.5929883</v>
      </c>
    </row>
    <row r="23" spans="2:19" x14ac:dyDescent="0.35">
      <c r="D23" s="225">
        <v>6.7232380000000001E-4</v>
      </c>
      <c r="E23" s="226">
        <v>8.6041499999999996E-3</v>
      </c>
      <c r="F23" s="226">
        <v>6.4928779999999997E-3</v>
      </c>
      <c r="G23" s="226">
        <v>5.0276310000000003E-3</v>
      </c>
      <c r="H23" s="226">
        <v>0.1104502</v>
      </c>
      <c r="I23" s="226">
        <v>-2.3154009999999999E-2</v>
      </c>
      <c r="J23" s="226">
        <v>-0.24622060000000001</v>
      </c>
      <c r="K23" s="226">
        <v>1.389875E-2</v>
      </c>
      <c r="L23" s="226">
        <v>2.516215E-3</v>
      </c>
      <c r="M23" s="226">
        <v>2.1794060000000001E-3</v>
      </c>
      <c r="N23" s="226">
        <v>2.7024639999999999E-3</v>
      </c>
      <c r="O23" s="226">
        <v>1.5691730000000001E-3</v>
      </c>
      <c r="P23" s="226">
        <v>6.4161720000000004E-3</v>
      </c>
      <c r="Q23" s="226">
        <v>4.5157299999999999E-3</v>
      </c>
      <c r="R23" s="226">
        <v>-1.133291E-3</v>
      </c>
      <c r="S23" s="227">
        <v>884.5929883</v>
      </c>
    </row>
    <row r="24" spans="2:19" x14ac:dyDescent="0.35">
      <c r="D24" s="225">
        <v>-6.7232380000000001E-4</v>
      </c>
      <c r="E24" s="226">
        <v>-8.6041499999999996E-3</v>
      </c>
      <c r="F24" s="226">
        <v>-6.4928779999999997E-3</v>
      </c>
      <c r="G24" s="226">
        <v>-5.0276310000000003E-3</v>
      </c>
      <c r="H24" s="226">
        <v>-0.1104502</v>
      </c>
      <c r="I24" s="226">
        <v>2.3154009999999999E-2</v>
      </c>
      <c r="J24" s="226">
        <v>0.24622060000000001</v>
      </c>
      <c r="K24" s="226">
        <v>-1.389875E-2</v>
      </c>
      <c r="L24" s="226">
        <v>-2.516215E-3</v>
      </c>
      <c r="M24" s="226">
        <v>-2.1794060000000001E-3</v>
      </c>
      <c r="N24" s="226">
        <v>-2.7024639999999999E-3</v>
      </c>
      <c r="O24" s="226">
        <v>-1.5691730000000001E-3</v>
      </c>
      <c r="P24" s="226">
        <v>-6.4161720000000004E-3</v>
      </c>
      <c r="Q24" s="226">
        <v>-4.5157299999999999E-3</v>
      </c>
      <c r="R24" s="226">
        <v>1.133291E-3</v>
      </c>
      <c r="S24" s="227">
        <v>884.5929883</v>
      </c>
    </row>
    <row r="25" spans="2:19" x14ac:dyDescent="0.35">
      <c r="D25" s="225">
        <v>5.3229520000000002E-2</v>
      </c>
      <c r="E25" s="226">
        <v>-3.7397920000000001E-2</v>
      </c>
      <c r="F25" s="226">
        <v>0.1661029</v>
      </c>
      <c r="G25" s="226">
        <v>0.19001480000000001</v>
      </c>
      <c r="H25" s="226">
        <v>-1.4464360000000001E-2</v>
      </c>
      <c r="I25" s="226">
        <v>1.6589949999999999E-3</v>
      </c>
      <c r="J25" s="226">
        <v>-1.130741E-2</v>
      </c>
      <c r="K25" s="226">
        <v>-1.6549990000000001E-2</v>
      </c>
      <c r="L25" s="226">
        <v>-1.643321E-2</v>
      </c>
      <c r="M25" s="226">
        <v>-5.9709719999999997E-3</v>
      </c>
      <c r="N25" s="226">
        <v>9.1452119999999998E-2</v>
      </c>
      <c r="O25" s="226">
        <v>6.8029919999999994E-2</v>
      </c>
      <c r="P25" s="226">
        <v>0.16906109999999999</v>
      </c>
      <c r="Q25" s="226">
        <v>0.16756260000000001</v>
      </c>
      <c r="R25" s="226">
        <v>0.31145800000000001</v>
      </c>
      <c r="S25" s="227">
        <v>1223.226242</v>
      </c>
    </row>
    <row r="26" spans="2:19" x14ac:dyDescent="0.35">
      <c r="D26" s="225">
        <v>-5.3229520000000002E-2</v>
      </c>
      <c r="E26" s="226">
        <v>3.7397920000000001E-2</v>
      </c>
      <c r="F26" s="226">
        <v>-0.1661029</v>
      </c>
      <c r="G26" s="226">
        <v>-0.19001480000000001</v>
      </c>
      <c r="H26" s="226">
        <v>1.4464360000000001E-2</v>
      </c>
      <c r="I26" s="226">
        <v>-1.6589949999999999E-3</v>
      </c>
      <c r="J26" s="226">
        <v>1.130741E-2</v>
      </c>
      <c r="K26" s="226">
        <v>1.6549990000000001E-2</v>
      </c>
      <c r="L26" s="226">
        <v>1.643321E-2</v>
      </c>
      <c r="M26" s="226">
        <v>5.9709719999999997E-3</v>
      </c>
      <c r="N26" s="226">
        <v>-9.1452119999999998E-2</v>
      </c>
      <c r="O26" s="226">
        <v>-6.8029919999999994E-2</v>
      </c>
      <c r="P26" s="226">
        <v>-0.16906109999999999</v>
      </c>
      <c r="Q26" s="226">
        <v>-0.16756260000000001</v>
      </c>
      <c r="R26" s="226">
        <v>-0.31145800000000001</v>
      </c>
      <c r="S26" s="227">
        <v>1223.226242</v>
      </c>
    </row>
    <row r="27" spans="2:19" x14ac:dyDescent="0.35">
      <c r="D27" s="225">
        <v>-7.8558020000000003E-3</v>
      </c>
      <c r="E27" s="226">
        <v>-2.6627519999999998E-2</v>
      </c>
      <c r="F27" s="226">
        <v>-2.278355E-2</v>
      </c>
      <c r="G27" s="226">
        <v>-1.8731600000000001E-2</v>
      </c>
      <c r="H27" s="226">
        <v>0.16799049999999999</v>
      </c>
      <c r="I27" s="226">
        <v>2.754581E-2</v>
      </c>
      <c r="J27" s="226">
        <v>9.8945320000000003E-2</v>
      </c>
      <c r="K27" s="226">
        <v>3.429389E-2</v>
      </c>
      <c r="L27" s="226">
        <v>2.6753530000000001E-2</v>
      </c>
      <c r="M27" s="226">
        <v>-6.0226180000000004E-3</v>
      </c>
      <c r="N27" s="226">
        <v>-1.270724E-2</v>
      </c>
      <c r="O27" s="226">
        <v>-9.9946400000000008E-3</v>
      </c>
      <c r="P27" s="226">
        <v>-2.255656E-2</v>
      </c>
      <c r="Q27" s="226">
        <v>-1.7422E-2</v>
      </c>
      <c r="R27" s="226">
        <v>3.1162609999999999E-3</v>
      </c>
      <c r="S27" s="227">
        <v>1612.5393018</v>
      </c>
    </row>
    <row r="28" spans="2:19" x14ac:dyDescent="0.35">
      <c r="D28" s="225">
        <v>7.8558020000000003E-3</v>
      </c>
      <c r="E28" s="226">
        <v>2.6627519999999998E-2</v>
      </c>
      <c r="F28" s="226">
        <v>2.278355E-2</v>
      </c>
      <c r="G28" s="226">
        <v>1.8731600000000001E-2</v>
      </c>
      <c r="H28" s="226">
        <v>-0.16799049999999999</v>
      </c>
      <c r="I28" s="226">
        <v>-2.754581E-2</v>
      </c>
      <c r="J28" s="226">
        <v>-9.8945320000000003E-2</v>
      </c>
      <c r="K28" s="226">
        <v>-3.429389E-2</v>
      </c>
      <c r="L28" s="226">
        <v>-2.6753530000000001E-2</v>
      </c>
      <c r="M28" s="226">
        <v>6.0226180000000004E-3</v>
      </c>
      <c r="N28" s="226">
        <v>1.270724E-2</v>
      </c>
      <c r="O28" s="226">
        <v>9.9946400000000008E-3</v>
      </c>
      <c r="P28" s="226">
        <v>2.255656E-2</v>
      </c>
      <c r="Q28" s="226">
        <v>1.7422E-2</v>
      </c>
      <c r="R28" s="226">
        <v>-3.1162609999999999E-3</v>
      </c>
      <c r="S28" s="227">
        <v>1612.5393018</v>
      </c>
    </row>
    <row r="29" spans="2:19" x14ac:dyDescent="0.35">
      <c r="D29" s="225">
        <v>-8.6727769999999996E-2</v>
      </c>
      <c r="E29" s="226">
        <v>2.1217E-2</v>
      </c>
      <c r="F29" s="226">
        <v>-1.541065E-2</v>
      </c>
      <c r="G29" s="226">
        <v>-4.8119490000000001E-2</v>
      </c>
      <c r="H29" s="226">
        <v>2.7998809999999999E-2</v>
      </c>
      <c r="I29" s="226">
        <v>-2.4107880000000001E-3</v>
      </c>
      <c r="J29" s="226">
        <v>2.1844570000000001E-2</v>
      </c>
      <c r="K29" s="226">
        <v>2.9544279999999999E-2</v>
      </c>
      <c r="L29" s="226">
        <v>2.8502469999999999E-2</v>
      </c>
      <c r="M29" s="226">
        <v>3.7582419999999998E-2</v>
      </c>
      <c r="N29" s="226">
        <v>-8.3250969999999994E-2</v>
      </c>
      <c r="O29" s="226">
        <v>-8.7544380000000005E-2</v>
      </c>
      <c r="P29" s="226">
        <v>-1.6959249999999999E-2</v>
      </c>
      <c r="Q29" s="226">
        <v>-5.6162919999999998E-2</v>
      </c>
      <c r="R29" s="226">
        <v>-2.965398E-2</v>
      </c>
      <c r="S29" s="227">
        <v>1178.9965921999999</v>
      </c>
    </row>
    <row r="30" spans="2:19" x14ac:dyDescent="0.35">
      <c r="D30" s="225">
        <v>8.6727769999999996E-2</v>
      </c>
      <c r="E30" s="226">
        <v>-2.1217E-2</v>
      </c>
      <c r="F30" s="226">
        <v>1.541065E-2</v>
      </c>
      <c r="G30" s="226">
        <v>4.8119490000000001E-2</v>
      </c>
      <c r="H30" s="226">
        <v>-2.7998809999999999E-2</v>
      </c>
      <c r="I30" s="226">
        <v>2.4107880000000001E-3</v>
      </c>
      <c r="J30" s="226">
        <v>-2.1844570000000001E-2</v>
      </c>
      <c r="K30" s="226">
        <v>-2.9544279999999999E-2</v>
      </c>
      <c r="L30" s="226">
        <v>-2.8502469999999999E-2</v>
      </c>
      <c r="M30" s="226">
        <v>-3.7582419999999998E-2</v>
      </c>
      <c r="N30" s="226">
        <v>8.3250969999999994E-2</v>
      </c>
      <c r="O30" s="226">
        <v>8.7544380000000005E-2</v>
      </c>
      <c r="P30" s="226">
        <v>1.6959249999999999E-2</v>
      </c>
      <c r="Q30" s="226">
        <v>5.6162919999999998E-2</v>
      </c>
      <c r="R30" s="226">
        <v>2.965398E-2</v>
      </c>
      <c r="S30" s="227">
        <v>1178.9965921999999</v>
      </c>
    </row>
    <row r="31" spans="2:19" x14ac:dyDescent="0.35">
      <c r="D31" s="225">
        <v>-7.8558020000000003E-3</v>
      </c>
      <c r="E31" s="226">
        <v>-2.6627519999999998E-2</v>
      </c>
      <c r="F31" s="226">
        <v>-2.278355E-2</v>
      </c>
      <c r="G31" s="226">
        <v>-1.8731600000000001E-2</v>
      </c>
      <c r="H31" s="226">
        <v>0.16799049999999999</v>
      </c>
      <c r="I31" s="226">
        <v>2.754581E-2</v>
      </c>
      <c r="J31" s="226">
        <v>9.8945320000000003E-2</v>
      </c>
      <c r="K31" s="226">
        <v>3.429389E-2</v>
      </c>
      <c r="L31" s="226">
        <v>2.6753530000000001E-2</v>
      </c>
      <c r="M31" s="226">
        <v>-6.0226180000000004E-3</v>
      </c>
      <c r="N31" s="226">
        <v>-1.270724E-2</v>
      </c>
      <c r="O31" s="226">
        <v>-9.9946400000000008E-3</v>
      </c>
      <c r="P31" s="226">
        <v>-2.255656E-2</v>
      </c>
      <c r="Q31" s="226">
        <v>-1.7422E-2</v>
      </c>
      <c r="R31" s="226">
        <v>3.1162609999999999E-3</v>
      </c>
      <c r="S31" s="227">
        <v>1612.5393018</v>
      </c>
    </row>
    <row r="32" spans="2:19" x14ac:dyDescent="0.35">
      <c r="D32" s="225">
        <v>7.8558020000000003E-3</v>
      </c>
      <c r="E32" s="226">
        <v>2.6627519999999998E-2</v>
      </c>
      <c r="F32" s="226">
        <v>2.278355E-2</v>
      </c>
      <c r="G32" s="226">
        <v>1.8731600000000001E-2</v>
      </c>
      <c r="H32" s="226">
        <v>-0.16799049999999999</v>
      </c>
      <c r="I32" s="226">
        <v>-2.754581E-2</v>
      </c>
      <c r="J32" s="226">
        <v>-9.8945320000000003E-2</v>
      </c>
      <c r="K32" s="226">
        <v>-3.429389E-2</v>
      </c>
      <c r="L32" s="226">
        <v>-2.6753530000000001E-2</v>
      </c>
      <c r="M32" s="226">
        <v>6.0226180000000004E-3</v>
      </c>
      <c r="N32" s="226">
        <v>1.270724E-2</v>
      </c>
      <c r="O32" s="226">
        <v>9.9946400000000008E-3</v>
      </c>
      <c r="P32" s="226">
        <v>2.255656E-2</v>
      </c>
      <c r="Q32" s="226">
        <v>1.7422E-2</v>
      </c>
      <c r="R32" s="226">
        <v>-3.1162609999999999E-3</v>
      </c>
      <c r="S32" s="227">
        <v>1612.5393018</v>
      </c>
    </row>
    <row r="33" spans="4:19" x14ac:dyDescent="0.35">
      <c r="D33" s="225">
        <v>2.7622049999999999E-2</v>
      </c>
      <c r="E33" s="226">
        <v>8.5310810000000001E-2</v>
      </c>
      <c r="F33" s="226">
        <v>6.7656939999999999E-2</v>
      </c>
      <c r="G33" s="226">
        <v>5.7074710000000001E-2</v>
      </c>
      <c r="H33" s="226">
        <v>0.11481710000000001</v>
      </c>
      <c r="I33" s="226">
        <v>-2.4308380000000001E-2</v>
      </c>
      <c r="J33" s="226">
        <v>7.9268530000000004E-2</v>
      </c>
      <c r="K33" s="226">
        <v>0.1030967</v>
      </c>
      <c r="L33" s="226">
        <v>9.8159689999999994E-2</v>
      </c>
      <c r="M33" s="226">
        <v>2.187308E-2</v>
      </c>
      <c r="N33" s="226">
        <v>4.0928779999999998E-2</v>
      </c>
      <c r="O33" s="226">
        <v>3.3497359999999997E-2</v>
      </c>
      <c r="P33" s="226">
        <v>6.7052029999999999E-2</v>
      </c>
      <c r="Q33" s="226">
        <v>5.3555569999999997E-2</v>
      </c>
      <c r="R33" s="226">
        <v>-8.1382650000000004E-3</v>
      </c>
      <c r="S33" s="227">
        <v>884.5929883</v>
      </c>
    </row>
    <row r="34" spans="4:19" x14ac:dyDescent="0.35">
      <c r="D34" s="225">
        <v>-2.7622049999999999E-2</v>
      </c>
      <c r="E34" s="226">
        <v>-8.5310810000000001E-2</v>
      </c>
      <c r="F34" s="226">
        <v>-6.7656939999999999E-2</v>
      </c>
      <c r="G34" s="226">
        <v>-5.7074710000000001E-2</v>
      </c>
      <c r="H34" s="226">
        <v>-0.11481710000000001</v>
      </c>
      <c r="I34" s="226">
        <v>2.4308380000000001E-2</v>
      </c>
      <c r="J34" s="226">
        <v>-7.9268530000000004E-2</v>
      </c>
      <c r="K34" s="226">
        <v>-0.1030967</v>
      </c>
      <c r="L34" s="226">
        <v>-9.8159689999999994E-2</v>
      </c>
      <c r="M34" s="226">
        <v>-2.187308E-2</v>
      </c>
      <c r="N34" s="226">
        <v>-4.0928779999999998E-2</v>
      </c>
      <c r="O34" s="226">
        <v>-3.3497359999999997E-2</v>
      </c>
      <c r="P34" s="226">
        <v>-6.7052029999999999E-2</v>
      </c>
      <c r="Q34" s="226">
        <v>-5.3555569999999997E-2</v>
      </c>
      <c r="R34" s="226">
        <v>8.1382650000000004E-3</v>
      </c>
      <c r="S34" s="227">
        <v>884.5929883</v>
      </c>
    </row>
    <row r="35" spans="4:19" x14ac:dyDescent="0.35">
      <c r="D35" s="225">
        <v>2.7626020000000001E-2</v>
      </c>
      <c r="E35" s="226">
        <v>8.5324010000000006E-2</v>
      </c>
      <c r="F35" s="226">
        <v>6.7667550000000007E-2</v>
      </c>
      <c r="G35" s="226">
        <v>5.7083429999999998E-2</v>
      </c>
      <c r="H35" s="226">
        <v>0.1148353</v>
      </c>
      <c r="I35" s="226">
        <v>-2.431287E-2</v>
      </c>
      <c r="J35" s="226">
        <v>7.9280690000000001E-2</v>
      </c>
      <c r="K35" s="226">
        <v>0.1031125</v>
      </c>
      <c r="L35" s="226">
        <v>9.8174880000000006E-2</v>
      </c>
      <c r="M35" s="226">
        <v>2.1876489999999998E-2</v>
      </c>
      <c r="N35" s="226">
        <v>4.093451E-2</v>
      </c>
      <c r="O35" s="226">
        <v>3.3502530000000003E-2</v>
      </c>
      <c r="P35" s="226">
        <v>6.706239E-2</v>
      </c>
      <c r="Q35" s="226">
        <v>5.3564019999999997E-2</v>
      </c>
      <c r="R35" s="226">
        <v>-8.1388699999999994E-3</v>
      </c>
      <c r="S35" s="227">
        <v>884.5929883</v>
      </c>
    </row>
    <row r="36" spans="4:19" x14ac:dyDescent="0.35">
      <c r="D36" s="225">
        <v>-2.7626020000000001E-2</v>
      </c>
      <c r="E36" s="226">
        <v>-8.5324010000000006E-2</v>
      </c>
      <c r="F36" s="226">
        <v>-6.7667550000000007E-2</v>
      </c>
      <c r="G36" s="226">
        <v>-5.7083429999999998E-2</v>
      </c>
      <c r="H36" s="226">
        <v>-0.1148353</v>
      </c>
      <c r="I36" s="226">
        <v>2.431287E-2</v>
      </c>
      <c r="J36" s="226">
        <v>-7.9280690000000001E-2</v>
      </c>
      <c r="K36" s="226">
        <v>-0.1031125</v>
      </c>
      <c r="L36" s="226">
        <v>-9.8174880000000006E-2</v>
      </c>
      <c r="M36" s="226">
        <v>-2.1876489999999998E-2</v>
      </c>
      <c r="N36" s="226">
        <v>-4.093451E-2</v>
      </c>
      <c r="O36" s="226">
        <v>-3.3502530000000003E-2</v>
      </c>
      <c r="P36" s="226">
        <v>-6.706239E-2</v>
      </c>
      <c r="Q36" s="226">
        <v>-5.3564019999999997E-2</v>
      </c>
      <c r="R36" s="226">
        <v>8.1388699999999994E-3</v>
      </c>
      <c r="S36" s="227">
        <v>884.5929883</v>
      </c>
    </row>
    <row r="37" spans="4:19" x14ac:dyDescent="0.35">
      <c r="D37" s="225">
        <v>-3.5126419999999998E-3</v>
      </c>
      <c r="E37" s="226">
        <v>-1.8346189999999998E-2</v>
      </c>
      <c r="F37" s="226">
        <v>-1.1140829999999999E-2</v>
      </c>
      <c r="G37" s="226">
        <v>-8.5843510000000005E-3</v>
      </c>
      <c r="H37" s="226">
        <v>4.809016E-2</v>
      </c>
      <c r="I37" s="226">
        <v>1.0006330000000001E-2</v>
      </c>
      <c r="J37" s="226">
        <v>5.3865419999999997E-2</v>
      </c>
      <c r="K37" s="226">
        <v>7.1478959999999994E-2</v>
      </c>
      <c r="L37" s="226">
        <v>0.19649079999999999</v>
      </c>
      <c r="M37" s="226">
        <v>-1.7082180000000001E-3</v>
      </c>
      <c r="N37" s="226">
        <v>-5.6385020000000001E-3</v>
      </c>
      <c r="O37" s="226">
        <v>-4.4374380000000001E-3</v>
      </c>
      <c r="P37" s="226">
        <v>-1.096833E-2</v>
      </c>
      <c r="Q37" s="226">
        <v>-7.9616259999999994E-3</v>
      </c>
      <c r="R37" s="226">
        <v>1.5053709999999999E-3</v>
      </c>
      <c r="S37" s="227">
        <v>1161.0282970999999</v>
      </c>
    </row>
    <row r="38" spans="4:19" x14ac:dyDescent="0.35">
      <c r="D38" s="225">
        <v>3.5126419999999998E-3</v>
      </c>
      <c r="E38" s="226">
        <v>1.8346189999999998E-2</v>
      </c>
      <c r="F38" s="226">
        <v>1.1140829999999999E-2</v>
      </c>
      <c r="G38" s="226">
        <v>8.5843510000000005E-3</v>
      </c>
      <c r="H38" s="226">
        <v>-4.809016E-2</v>
      </c>
      <c r="I38" s="226">
        <v>-1.0006330000000001E-2</v>
      </c>
      <c r="J38" s="226">
        <v>-5.3865419999999997E-2</v>
      </c>
      <c r="K38" s="226">
        <v>-7.1478959999999994E-2</v>
      </c>
      <c r="L38" s="226">
        <v>-0.19649079999999999</v>
      </c>
      <c r="M38" s="226">
        <v>1.7082180000000001E-3</v>
      </c>
      <c r="N38" s="226">
        <v>5.6385020000000001E-3</v>
      </c>
      <c r="O38" s="226">
        <v>4.4374380000000001E-3</v>
      </c>
      <c r="P38" s="226">
        <v>1.096833E-2</v>
      </c>
      <c r="Q38" s="226">
        <v>7.9616259999999994E-3</v>
      </c>
      <c r="R38" s="226">
        <v>-1.5053709999999999E-3</v>
      </c>
      <c r="S38" s="227">
        <v>1161.0282970999999</v>
      </c>
    </row>
    <row r="39" spans="4:19" x14ac:dyDescent="0.35">
      <c r="D39" s="225">
        <v>-3.5126419999999998E-3</v>
      </c>
      <c r="E39" s="226">
        <v>-1.8346189999999998E-2</v>
      </c>
      <c r="F39" s="226">
        <v>-1.1140829999999999E-2</v>
      </c>
      <c r="G39" s="226">
        <v>-8.5843510000000005E-3</v>
      </c>
      <c r="H39" s="226">
        <v>4.809016E-2</v>
      </c>
      <c r="I39" s="226">
        <v>1.0006330000000001E-2</v>
      </c>
      <c r="J39" s="226">
        <v>5.3865419999999997E-2</v>
      </c>
      <c r="K39" s="226">
        <v>7.1478959999999994E-2</v>
      </c>
      <c r="L39" s="226">
        <v>0.19649079999999999</v>
      </c>
      <c r="M39" s="226">
        <v>-1.7082180000000001E-3</v>
      </c>
      <c r="N39" s="226">
        <v>-5.6385020000000001E-3</v>
      </c>
      <c r="O39" s="226">
        <v>-4.4374380000000001E-3</v>
      </c>
      <c r="P39" s="226">
        <v>-1.096833E-2</v>
      </c>
      <c r="Q39" s="226">
        <v>-7.9616259999999994E-3</v>
      </c>
      <c r="R39" s="226">
        <v>1.5053709999999999E-3</v>
      </c>
      <c r="S39" s="227">
        <v>1161.0282970999999</v>
      </c>
    </row>
    <row r="40" spans="4:19" x14ac:dyDescent="0.35">
      <c r="D40" s="225">
        <v>3.5126419999999998E-3</v>
      </c>
      <c r="E40" s="226">
        <v>1.8346189999999998E-2</v>
      </c>
      <c r="F40" s="226">
        <v>1.1140829999999999E-2</v>
      </c>
      <c r="G40" s="226">
        <v>8.5843510000000005E-3</v>
      </c>
      <c r="H40" s="226">
        <v>-4.809016E-2</v>
      </c>
      <c r="I40" s="226">
        <v>-1.0006330000000001E-2</v>
      </c>
      <c r="J40" s="226">
        <v>-5.3865419999999997E-2</v>
      </c>
      <c r="K40" s="226">
        <v>-7.1478959999999994E-2</v>
      </c>
      <c r="L40" s="226">
        <v>-0.19649079999999999</v>
      </c>
      <c r="M40" s="226">
        <v>1.7082180000000001E-3</v>
      </c>
      <c r="N40" s="226">
        <v>5.6385020000000001E-3</v>
      </c>
      <c r="O40" s="226">
        <v>4.4374380000000001E-3</v>
      </c>
      <c r="P40" s="226">
        <v>1.096833E-2</v>
      </c>
      <c r="Q40" s="226">
        <v>7.9616259999999994E-3</v>
      </c>
      <c r="R40" s="226">
        <v>-1.5053709999999999E-3</v>
      </c>
      <c r="S40" s="227">
        <v>1161.0282970999999</v>
      </c>
    </row>
    <row r="41" spans="4:19" x14ac:dyDescent="0.35">
      <c r="D41" s="225">
        <v>-3.4922379999999999E-3</v>
      </c>
      <c r="E41" s="226">
        <v>-1.8213150000000001E-2</v>
      </c>
      <c r="F41" s="226">
        <v>-1.1062509999999999E-2</v>
      </c>
      <c r="G41" s="226">
        <v>-8.5234049999999995E-3</v>
      </c>
      <c r="H41" s="226">
        <v>4.7720619999999998E-2</v>
      </c>
      <c r="I41" s="226">
        <v>9.9310979999999993E-3</v>
      </c>
      <c r="J41" s="226">
        <v>5.345126E-2</v>
      </c>
      <c r="K41" s="226">
        <v>7.0929030000000004E-2</v>
      </c>
      <c r="L41" s="226">
        <v>0.19498560000000001</v>
      </c>
      <c r="M41" s="226">
        <v>-1.6938949999999999E-3</v>
      </c>
      <c r="N41" s="226">
        <v>-5.5998760000000002E-3</v>
      </c>
      <c r="O41" s="226">
        <v>-4.4126230000000001E-3</v>
      </c>
      <c r="P41" s="226">
        <v>-1.0890759999999999E-2</v>
      </c>
      <c r="Q41" s="226">
        <v>-7.9051399999999997E-3</v>
      </c>
      <c r="R41" s="226">
        <v>1.4805370000000001E-3</v>
      </c>
      <c r="S41" s="227">
        <v>1161.0282970999999</v>
      </c>
    </row>
    <row r="42" spans="4:19" x14ac:dyDescent="0.35">
      <c r="D42" s="225">
        <v>3.4922379999999999E-3</v>
      </c>
      <c r="E42" s="226">
        <v>1.8213150000000001E-2</v>
      </c>
      <c r="F42" s="226">
        <v>1.1062509999999999E-2</v>
      </c>
      <c r="G42" s="226">
        <v>8.5234049999999995E-3</v>
      </c>
      <c r="H42" s="226">
        <v>-4.7720619999999998E-2</v>
      </c>
      <c r="I42" s="226">
        <v>-9.9310979999999993E-3</v>
      </c>
      <c r="J42" s="226">
        <v>-5.345126E-2</v>
      </c>
      <c r="K42" s="226">
        <v>-7.0929030000000004E-2</v>
      </c>
      <c r="L42" s="226">
        <v>-0.19498560000000001</v>
      </c>
      <c r="M42" s="226">
        <v>1.6938949999999999E-3</v>
      </c>
      <c r="N42" s="226">
        <v>5.5998760000000002E-3</v>
      </c>
      <c r="O42" s="226">
        <v>4.4126230000000001E-3</v>
      </c>
      <c r="P42" s="226">
        <v>1.0890759999999999E-2</v>
      </c>
      <c r="Q42" s="226">
        <v>7.9051399999999997E-3</v>
      </c>
      <c r="R42" s="226">
        <v>-1.4805370000000001E-3</v>
      </c>
      <c r="S42" s="227">
        <v>1161.0282970999999</v>
      </c>
    </row>
    <row r="43" spans="4:19" x14ac:dyDescent="0.35">
      <c r="D43" s="225">
        <v>-3.4922379999999999E-3</v>
      </c>
      <c r="E43" s="226">
        <v>-1.8213150000000001E-2</v>
      </c>
      <c r="F43" s="226">
        <v>-1.1062509999999999E-2</v>
      </c>
      <c r="G43" s="226">
        <v>-8.5234049999999995E-3</v>
      </c>
      <c r="H43" s="226">
        <v>4.7720619999999998E-2</v>
      </c>
      <c r="I43" s="226">
        <v>9.9310979999999993E-3</v>
      </c>
      <c r="J43" s="226">
        <v>5.345126E-2</v>
      </c>
      <c r="K43" s="226">
        <v>7.0929030000000004E-2</v>
      </c>
      <c r="L43" s="226">
        <v>0.19498560000000001</v>
      </c>
      <c r="M43" s="226">
        <v>-1.6938949999999999E-3</v>
      </c>
      <c r="N43" s="226">
        <v>-5.5998760000000002E-3</v>
      </c>
      <c r="O43" s="226">
        <v>-4.4126230000000001E-3</v>
      </c>
      <c r="P43" s="226">
        <v>-1.0890759999999999E-2</v>
      </c>
      <c r="Q43" s="226">
        <v>-7.9051399999999997E-3</v>
      </c>
      <c r="R43" s="226">
        <v>1.4805370000000001E-3</v>
      </c>
      <c r="S43" s="227">
        <v>1161.0282970999999</v>
      </c>
    </row>
    <row r="44" spans="4:19" x14ac:dyDescent="0.35">
      <c r="D44" s="225">
        <v>3.4922379999999999E-3</v>
      </c>
      <c r="E44" s="226">
        <v>1.8213150000000001E-2</v>
      </c>
      <c r="F44" s="226">
        <v>1.1062509999999999E-2</v>
      </c>
      <c r="G44" s="226">
        <v>8.5234049999999995E-3</v>
      </c>
      <c r="H44" s="226">
        <v>-4.7720619999999998E-2</v>
      </c>
      <c r="I44" s="226">
        <v>-9.9310979999999993E-3</v>
      </c>
      <c r="J44" s="226">
        <v>-5.345126E-2</v>
      </c>
      <c r="K44" s="226">
        <v>-7.0929030000000004E-2</v>
      </c>
      <c r="L44" s="226">
        <v>-0.19498560000000001</v>
      </c>
      <c r="M44" s="226">
        <v>1.6938949999999999E-3</v>
      </c>
      <c r="N44" s="226">
        <v>5.5998760000000002E-3</v>
      </c>
      <c r="O44" s="226">
        <v>4.4126230000000001E-3</v>
      </c>
      <c r="P44" s="226">
        <v>1.0890759999999999E-2</v>
      </c>
      <c r="Q44" s="226">
        <v>7.9051399999999997E-3</v>
      </c>
      <c r="R44" s="226">
        <v>-1.4805370000000001E-3</v>
      </c>
      <c r="S44" s="227">
        <v>1161.0282970999999</v>
      </c>
    </row>
    <row r="45" spans="4:19" x14ac:dyDescent="0.35">
      <c r="D45" s="225">
        <v>-4.9874149999999999E-2</v>
      </c>
      <c r="E45" s="226">
        <v>-5.2561789999999997E-3</v>
      </c>
      <c r="F45" s="226">
        <v>-1.351918E-2</v>
      </c>
      <c r="G45" s="226">
        <v>-2.0603099999999999E-2</v>
      </c>
      <c r="H45" s="226">
        <v>1.060755E-2</v>
      </c>
      <c r="I45" s="226">
        <v>4.9141360000000002E-2</v>
      </c>
      <c r="J45" s="226">
        <v>1.8038869999999999E-2</v>
      </c>
      <c r="K45" s="226">
        <v>5.5575800000000003E-3</v>
      </c>
      <c r="L45" s="226">
        <v>3.9589569999999999E-3</v>
      </c>
      <c r="M45" s="226">
        <v>7.0996799999999995E-4</v>
      </c>
      <c r="N45" s="226">
        <v>-3.5011380000000002E-2</v>
      </c>
      <c r="O45" s="226">
        <v>-4.366664E-2</v>
      </c>
      <c r="P45" s="226">
        <v>-1.3859750000000001E-2</v>
      </c>
      <c r="Q45" s="226">
        <v>-2.3782339999999999E-2</v>
      </c>
      <c r="R45" s="226">
        <v>-5.6190470000000003E-3</v>
      </c>
      <c r="S45" s="227">
        <v>1091.9194699</v>
      </c>
    </row>
    <row r="46" spans="4:19" x14ac:dyDescent="0.35">
      <c r="D46" s="225">
        <v>4.9874149999999999E-2</v>
      </c>
      <c r="E46" s="226">
        <v>5.2561789999999997E-3</v>
      </c>
      <c r="F46" s="226">
        <v>1.351918E-2</v>
      </c>
      <c r="G46" s="226">
        <v>2.0603099999999999E-2</v>
      </c>
      <c r="H46" s="226">
        <v>-1.060755E-2</v>
      </c>
      <c r="I46" s="226">
        <v>-4.9141360000000002E-2</v>
      </c>
      <c r="J46" s="226">
        <v>-1.8038869999999999E-2</v>
      </c>
      <c r="K46" s="226">
        <v>-5.5575800000000003E-3</v>
      </c>
      <c r="L46" s="226">
        <v>-3.9589569999999999E-3</v>
      </c>
      <c r="M46" s="226">
        <v>-7.0996799999999995E-4</v>
      </c>
      <c r="N46" s="226">
        <v>3.5011380000000002E-2</v>
      </c>
      <c r="O46" s="226">
        <v>4.366664E-2</v>
      </c>
      <c r="P46" s="226">
        <v>1.3859750000000001E-2</v>
      </c>
      <c r="Q46" s="226">
        <v>2.3782339999999999E-2</v>
      </c>
      <c r="R46" s="226">
        <v>5.6190470000000003E-3</v>
      </c>
      <c r="S46" s="227">
        <v>1091.9194699</v>
      </c>
    </row>
    <row r="47" spans="4:19" x14ac:dyDescent="0.35">
      <c r="D47" s="225">
        <v>-4.9874149999999999E-2</v>
      </c>
      <c r="E47" s="226">
        <v>-5.2561789999999997E-3</v>
      </c>
      <c r="F47" s="226">
        <v>-1.351918E-2</v>
      </c>
      <c r="G47" s="226">
        <v>-2.0603099999999999E-2</v>
      </c>
      <c r="H47" s="226">
        <v>1.060755E-2</v>
      </c>
      <c r="I47" s="226">
        <v>4.9141360000000002E-2</v>
      </c>
      <c r="J47" s="226">
        <v>1.8038869999999999E-2</v>
      </c>
      <c r="K47" s="226">
        <v>5.5575800000000003E-3</v>
      </c>
      <c r="L47" s="226">
        <v>3.9589569999999999E-3</v>
      </c>
      <c r="M47" s="226">
        <v>7.0996799999999995E-4</v>
      </c>
      <c r="N47" s="226">
        <v>-3.5011380000000002E-2</v>
      </c>
      <c r="O47" s="226">
        <v>-4.366664E-2</v>
      </c>
      <c r="P47" s="226">
        <v>-1.3859750000000001E-2</v>
      </c>
      <c r="Q47" s="226">
        <v>-2.3782339999999999E-2</v>
      </c>
      <c r="R47" s="226">
        <v>-5.6190470000000003E-3</v>
      </c>
      <c r="S47" s="227">
        <v>1091.9194699</v>
      </c>
    </row>
    <row r="48" spans="4:19" x14ac:dyDescent="0.35">
      <c r="D48" s="225">
        <v>4.9874149999999999E-2</v>
      </c>
      <c r="E48" s="226">
        <v>5.2561789999999997E-3</v>
      </c>
      <c r="F48" s="226">
        <v>1.351918E-2</v>
      </c>
      <c r="G48" s="226">
        <v>2.0603099999999999E-2</v>
      </c>
      <c r="H48" s="226">
        <v>-1.060755E-2</v>
      </c>
      <c r="I48" s="226">
        <v>-4.9141360000000002E-2</v>
      </c>
      <c r="J48" s="226">
        <v>-1.8038869999999999E-2</v>
      </c>
      <c r="K48" s="226">
        <v>-5.5575800000000003E-3</v>
      </c>
      <c r="L48" s="226">
        <v>-3.9589569999999999E-3</v>
      </c>
      <c r="M48" s="226">
        <v>-7.0996799999999995E-4</v>
      </c>
      <c r="N48" s="226">
        <v>3.5011380000000002E-2</v>
      </c>
      <c r="O48" s="226">
        <v>4.366664E-2</v>
      </c>
      <c r="P48" s="226">
        <v>1.3859750000000001E-2</v>
      </c>
      <c r="Q48" s="226">
        <v>2.3782339999999999E-2</v>
      </c>
      <c r="R48" s="226">
        <v>5.6190470000000003E-3</v>
      </c>
      <c r="S48" s="227">
        <v>1091.9194699</v>
      </c>
    </row>
    <row r="49" spans="4:19" x14ac:dyDescent="0.35">
      <c r="D49" s="225">
        <v>-4.9874149999999999E-2</v>
      </c>
      <c r="E49" s="226">
        <v>-5.2561789999999997E-3</v>
      </c>
      <c r="F49" s="226">
        <v>-1.351918E-2</v>
      </c>
      <c r="G49" s="226">
        <v>-2.0603099999999999E-2</v>
      </c>
      <c r="H49" s="226">
        <v>1.060755E-2</v>
      </c>
      <c r="I49" s="226">
        <v>4.9141360000000002E-2</v>
      </c>
      <c r="J49" s="226">
        <v>1.8038869999999999E-2</v>
      </c>
      <c r="K49" s="226">
        <v>5.5575800000000003E-3</v>
      </c>
      <c r="L49" s="226">
        <v>3.9589569999999999E-3</v>
      </c>
      <c r="M49" s="226">
        <v>7.0996799999999995E-4</v>
      </c>
      <c r="N49" s="226">
        <v>-3.5011380000000002E-2</v>
      </c>
      <c r="O49" s="226">
        <v>-4.366664E-2</v>
      </c>
      <c r="P49" s="226">
        <v>-1.3859750000000001E-2</v>
      </c>
      <c r="Q49" s="226">
        <v>-2.3782339999999999E-2</v>
      </c>
      <c r="R49" s="226">
        <v>-5.6190470000000003E-3</v>
      </c>
      <c r="S49" s="227">
        <v>1091.9194699</v>
      </c>
    </row>
    <row r="50" spans="4:19" x14ac:dyDescent="0.35">
      <c r="D50" s="225">
        <v>4.9874149999999999E-2</v>
      </c>
      <c r="E50" s="226">
        <v>5.2561789999999997E-3</v>
      </c>
      <c r="F50" s="226">
        <v>1.351918E-2</v>
      </c>
      <c r="G50" s="226">
        <v>2.0603099999999999E-2</v>
      </c>
      <c r="H50" s="226">
        <v>-1.060755E-2</v>
      </c>
      <c r="I50" s="226">
        <v>-4.9141360000000002E-2</v>
      </c>
      <c r="J50" s="226">
        <v>-1.8038869999999999E-2</v>
      </c>
      <c r="K50" s="226">
        <v>-5.5575800000000003E-3</v>
      </c>
      <c r="L50" s="226">
        <v>-3.9589569999999999E-3</v>
      </c>
      <c r="M50" s="226">
        <v>-7.0996799999999995E-4</v>
      </c>
      <c r="N50" s="226">
        <v>3.5011380000000002E-2</v>
      </c>
      <c r="O50" s="226">
        <v>4.366664E-2</v>
      </c>
      <c r="P50" s="226">
        <v>1.3859750000000001E-2</v>
      </c>
      <c r="Q50" s="226">
        <v>2.3782339999999999E-2</v>
      </c>
      <c r="R50" s="226">
        <v>5.6190470000000003E-3</v>
      </c>
      <c r="S50" s="227">
        <v>1091.9194699</v>
      </c>
    </row>
    <row r="51" spans="4:19" x14ac:dyDescent="0.35">
      <c r="D51" s="225">
        <v>-4.9842419999999998E-2</v>
      </c>
      <c r="E51" s="226">
        <v>-5.2532189999999999E-3</v>
      </c>
      <c r="F51" s="226">
        <v>-1.351466E-2</v>
      </c>
      <c r="G51" s="226">
        <v>-2.0589679999999999E-2</v>
      </c>
      <c r="H51" s="226">
        <v>1.0601609999999999E-2</v>
      </c>
      <c r="I51" s="226">
        <v>4.9113629999999998E-2</v>
      </c>
      <c r="J51" s="226">
        <v>1.8026440000000001E-2</v>
      </c>
      <c r="K51" s="226">
        <v>5.5570080000000004E-3</v>
      </c>
      <c r="L51" s="226">
        <v>3.9586250000000003E-3</v>
      </c>
      <c r="M51" s="226">
        <v>7.1000900000000005E-4</v>
      </c>
      <c r="N51" s="226">
        <v>-3.4985719999999998E-2</v>
      </c>
      <c r="O51" s="226">
        <v>-4.3639600000000001E-2</v>
      </c>
      <c r="P51" s="226">
        <v>-1.3857380000000001E-2</v>
      </c>
      <c r="Q51" s="226">
        <v>-2.376843E-2</v>
      </c>
      <c r="R51" s="226">
        <v>-5.6081789999999996E-3</v>
      </c>
      <c r="S51" s="227">
        <v>1091.9194699</v>
      </c>
    </row>
    <row r="52" spans="4:19" x14ac:dyDescent="0.35">
      <c r="D52" s="225">
        <v>4.9842419999999998E-2</v>
      </c>
      <c r="E52" s="226">
        <v>5.2532189999999999E-3</v>
      </c>
      <c r="F52" s="226">
        <v>1.351466E-2</v>
      </c>
      <c r="G52" s="226">
        <v>2.0589679999999999E-2</v>
      </c>
      <c r="H52" s="226">
        <v>-1.0601609999999999E-2</v>
      </c>
      <c r="I52" s="226">
        <v>-4.9113629999999998E-2</v>
      </c>
      <c r="J52" s="226">
        <v>-1.8026440000000001E-2</v>
      </c>
      <c r="K52" s="226">
        <v>-5.5570080000000004E-3</v>
      </c>
      <c r="L52" s="226">
        <v>-3.9586250000000003E-3</v>
      </c>
      <c r="M52" s="226">
        <v>-7.1000900000000005E-4</v>
      </c>
      <c r="N52" s="226">
        <v>3.4985719999999998E-2</v>
      </c>
      <c r="O52" s="226">
        <v>4.3639600000000001E-2</v>
      </c>
      <c r="P52" s="226">
        <v>1.3857380000000001E-2</v>
      </c>
      <c r="Q52" s="226">
        <v>2.376843E-2</v>
      </c>
      <c r="R52" s="226">
        <v>5.6081789999999996E-3</v>
      </c>
      <c r="S52" s="227">
        <v>1091.9194699</v>
      </c>
    </row>
    <row r="53" spans="4:19" x14ac:dyDescent="0.35">
      <c r="D53" s="225">
        <v>-4.9842419999999998E-2</v>
      </c>
      <c r="E53" s="226">
        <v>-5.2532189999999999E-3</v>
      </c>
      <c r="F53" s="226">
        <v>-1.351466E-2</v>
      </c>
      <c r="G53" s="226">
        <v>-2.0589679999999999E-2</v>
      </c>
      <c r="H53" s="226">
        <v>1.0601609999999999E-2</v>
      </c>
      <c r="I53" s="226">
        <v>4.9113629999999998E-2</v>
      </c>
      <c r="J53" s="226">
        <v>1.8026440000000001E-2</v>
      </c>
      <c r="K53" s="226">
        <v>5.5570080000000004E-3</v>
      </c>
      <c r="L53" s="226">
        <v>3.9586250000000003E-3</v>
      </c>
      <c r="M53" s="226">
        <v>7.1000900000000005E-4</v>
      </c>
      <c r="N53" s="226">
        <v>-3.4985719999999998E-2</v>
      </c>
      <c r="O53" s="226">
        <v>-4.3639600000000001E-2</v>
      </c>
      <c r="P53" s="226">
        <v>-1.3857380000000001E-2</v>
      </c>
      <c r="Q53" s="226">
        <v>-2.376843E-2</v>
      </c>
      <c r="R53" s="226">
        <v>-5.6081789999999996E-3</v>
      </c>
      <c r="S53" s="227">
        <v>1091.9194699</v>
      </c>
    </row>
    <row r="54" spans="4:19" x14ac:dyDescent="0.35">
      <c r="D54" s="225">
        <v>4.9842419999999998E-2</v>
      </c>
      <c r="E54" s="226">
        <v>5.2532189999999999E-3</v>
      </c>
      <c r="F54" s="226">
        <v>1.351466E-2</v>
      </c>
      <c r="G54" s="226">
        <v>2.0589679999999999E-2</v>
      </c>
      <c r="H54" s="226">
        <v>-1.0601609999999999E-2</v>
      </c>
      <c r="I54" s="226">
        <v>-4.9113629999999998E-2</v>
      </c>
      <c r="J54" s="226">
        <v>-1.8026440000000001E-2</v>
      </c>
      <c r="K54" s="226">
        <v>-5.5570080000000004E-3</v>
      </c>
      <c r="L54" s="226">
        <v>-3.9586250000000003E-3</v>
      </c>
      <c r="M54" s="226">
        <v>-7.1000900000000005E-4</v>
      </c>
      <c r="N54" s="226">
        <v>3.4985719999999998E-2</v>
      </c>
      <c r="O54" s="226">
        <v>4.3639600000000001E-2</v>
      </c>
      <c r="P54" s="226">
        <v>1.3857380000000001E-2</v>
      </c>
      <c r="Q54" s="226">
        <v>2.376843E-2</v>
      </c>
      <c r="R54" s="226">
        <v>5.6081789999999996E-3</v>
      </c>
      <c r="S54" s="227">
        <v>1091.9194699</v>
      </c>
    </row>
    <row r="55" spans="4:19" x14ac:dyDescent="0.35">
      <c r="D55" s="225">
        <v>-4.9842419999999998E-2</v>
      </c>
      <c r="E55" s="226">
        <v>-5.2532189999999999E-3</v>
      </c>
      <c r="F55" s="226">
        <v>-1.351466E-2</v>
      </c>
      <c r="G55" s="226">
        <v>-2.0589679999999999E-2</v>
      </c>
      <c r="H55" s="226">
        <v>1.0601609999999999E-2</v>
      </c>
      <c r="I55" s="226">
        <v>4.9113629999999998E-2</v>
      </c>
      <c r="J55" s="226">
        <v>1.8026440000000001E-2</v>
      </c>
      <c r="K55" s="226">
        <v>5.5570080000000004E-3</v>
      </c>
      <c r="L55" s="226">
        <v>3.9586250000000003E-3</v>
      </c>
      <c r="M55" s="226">
        <v>7.1000900000000005E-4</v>
      </c>
      <c r="N55" s="226">
        <v>-3.4985719999999998E-2</v>
      </c>
      <c r="O55" s="226">
        <v>-4.3639600000000001E-2</v>
      </c>
      <c r="P55" s="226">
        <v>-1.3857380000000001E-2</v>
      </c>
      <c r="Q55" s="226">
        <v>-2.376843E-2</v>
      </c>
      <c r="R55" s="226">
        <v>-5.6081789999999996E-3</v>
      </c>
      <c r="S55" s="227">
        <v>1091.9194699</v>
      </c>
    </row>
    <row r="56" spans="4:19" x14ac:dyDescent="0.35">
      <c r="D56" s="225">
        <v>4.9842419999999998E-2</v>
      </c>
      <c r="E56" s="226">
        <v>5.2532189999999999E-3</v>
      </c>
      <c r="F56" s="226">
        <v>1.351466E-2</v>
      </c>
      <c r="G56" s="226">
        <v>2.0589679999999999E-2</v>
      </c>
      <c r="H56" s="226">
        <v>-1.0601609999999999E-2</v>
      </c>
      <c r="I56" s="226">
        <v>-4.9113629999999998E-2</v>
      </c>
      <c r="J56" s="226">
        <v>-1.8026440000000001E-2</v>
      </c>
      <c r="K56" s="226">
        <v>-5.5570080000000004E-3</v>
      </c>
      <c r="L56" s="226">
        <v>-3.9586250000000003E-3</v>
      </c>
      <c r="M56" s="226">
        <v>-7.1000900000000005E-4</v>
      </c>
      <c r="N56" s="226">
        <v>3.4985719999999998E-2</v>
      </c>
      <c r="O56" s="226">
        <v>4.3639600000000001E-2</v>
      </c>
      <c r="P56" s="226">
        <v>1.3857380000000001E-2</v>
      </c>
      <c r="Q56" s="226">
        <v>2.376843E-2</v>
      </c>
      <c r="R56" s="226">
        <v>5.6081789999999996E-3</v>
      </c>
      <c r="S56" s="227">
        <v>1091.9194699</v>
      </c>
    </row>
    <row r="57" spans="4:19" x14ac:dyDescent="0.35">
      <c r="D57" s="225">
        <v>-5.3684129999999998E-3</v>
      </c>
      <c r="E57" s="226">
        <v>-3.5786749999999999E-2</v>
      </c>
      <c r="F57" s="226">
        <v>-2.5942840000000002E-2</v>
      </c>
      <c r="G57" s="226">
        <v>-2.01993E-2</v>
      </c>
      <c r="H57" s="226">
        <v>-0.11534419999999999</v>
      </c>
      <c r="I57" s="226">
        <v>5.8584329999999997E-2</v>
      </c>
      <c r="J57" s="226">
        <v>-0.23026189999999999</v>
      </c>
      <c r="K57" s="226">
        <v>-9.486667E-2</v>
      </c>
      <c r="L57" s="226">
        <v>-8.9638819999999994E-2</v>
      </c>
      <c r="M57" s="226">
        <v>-6.78299E-3</v>
      </c>
      <c r="N57" s="226">
        <v>-1.20505E-2</v>
      </c>
      <c r="O57" s="226">
        <v>-8.3084679999999994E-3</v>
      </c>
      <c r="P57" s="226">
        <v>-2.5596480000000001E-2</v>
      </c>
      <c r="Q57" s="226">
        <v>-1.8435730000000001E-2</v>
      </c>
      <c r="R57" s="226">
        <v>4.0164620000000002E-3</v>
      </c>
      <c r="S57" s="227">
        <v>1133.3847665000001</v>
      </c>
    </row>
    <row r="58" spans="4:19" x14ac:dyDescent="0.35">
      <c r="D58" s="225">
        <v>5.3684129999999998E-3</v>
      </c>
      <c r="E58" s="226">
        <v>3.5786749999999999E-2</v>
      </c>
      <c r="F58" s="226">
        <v>2.5942840000000002E-2</v>
      </c>
      <c r="G58" s="226">
        <v>2.01993E-2</v>
      </c>
      <c r="H58" s="226">
        <v>0.11534419999999999</v>
      </c>
      <c r="I58" s="226">
        <v>-5.8584329999999997E-2</v>
      </c>
      <c r="J58" s="226">
        <v>0.23026189999999999</v>
      </c>
      <c r="K58" s="226">
        <v>9.486667E-2</v>
      </c>
      <c r="L58" s="226">
        <v>8.9638819999999994E-2</v>
      </c>
      <c r="M58" s="226">
        <v>6.78299E-3</v>
      </c>
      <c r="N58" s="226">
        <v>1.20505E-2</v>
      </c>
      <c r="O58" s="226">
        <v>8.3084679999999994E-3</v>
      </c>
      <c r="P58" s="226">
        <v>2.5596480000000001E-2</v>
      </c>
      <c r="Q58" s="226">
        <v>1.8435730000000001E-2</v>
      </c>
      <c r="R58" s="226">
        <v>-4.0164620000000002E-3</v>
      </c>
      <c r="S58" s="227">
        <v>1133.3847665000001</v>
      </c>
    </row>
    <row r="59" spans="4:19" x14ac:dyDescent="0.35">
      <c r="D59" s="225">
        <v>9.3962210000000004E-2</v>
      </c>
      <c r="E59" s="226">
        <v>3.1366060000000001E-2</v>
      </c>
      <c r="F59" s="226">
        <v>5.4451680000000002E-2</v>
      </c>
      <c r="G59" s="226">
        <v>7.2768600000000003E-2</v>
      </c>
      <c r="H59" s="226">
        <v>1.1342720000000001E-2</v>
      </c>
      <c r="I59" s="226">
        <v>1.120315E-2</v>
      </c>
      <c r="J59" s="226">
        <v>1.135655E-2</v>
      </c>
      <c r="K59" s="226">
        <v>1.5934230000000001E-2</v>
      </c>
      <c r="L59" s="226">
        <v>1.841593E-2</v>
      </c>
      <c r="M59" s="226">
        <v>-7.5173509999999999E-2</v>
      </c>
      <c r="N59" s="226">
        <v>9.1919539999999994E-2</v>
      </c>
      <c r="O59" s="226">
        <v>9.3402620000000006E-2</v>
      </c>
      <c r="P59" s="226">
        <v>5.5306790000000002E-2</v>
      </c>
      <c r="Q59" s="226">
        <v>7.7315560000000005E-2</v>
      </c>
      <c r="R59" s="226">
        <v>1.6519619999999999E-2</v>
      </c>
      <c r="S59" s="227">
        <v>1105.7181995999999</v>
      </c>
    </row>
    <row r="60" spans="4:19" x14ac:dyDescent="0.35">
      <c r="D60" s="225">
        <v>-9.3962210000000004E-2</v>
      </c>
      <c r="E60" s="226">
        <v>-3.1366060000000001E-2</v>
      </c>
      <c r="F60" s="226">
        <v>-5.4451680000000002E-2</v>
      </c>
      <c r="G60" s="226">
        <v>-7.2768600000000003E-2</v>
      </c>
      <c r="H60" s="226">
        <v>-1.1342720000000001E-2</v>
      </c>
      <c r="I60" s="226">
        <v>-1.120315E-2</v>
      </c>
      <c r="J60" s="226">
        <v>-1.135655E-2</v>
      </c>
      <c r="K60" s="226">
        <v>-1.5934230000000001E-2</v>
      </c>
      <c r="L60" s="226">
        <v>-1.841593E-2</v>
      </c>
      <c r="M60" s="226">
        <v>7.5173509999999999E-2</v>
      </c>
      <c r="N60" s="226">
        <v>-9.1919539999999994E-2</v>
      </c>
      <c r="O60" s="226">
        <v>-9.3402620000000006E-2</v>
      </c>
      <c r="P60" s="226">
        <v>-5.5306790000000002E-2</v>
      </c>
      <c r="Q60" s="226">
        <v>-7.7315560000000005E-2</v>
      </c>
      <c r="R60" s="226">
        <v>-1.6519619999999999E-2</v>
      </c>
      <c r="S60" s="227">
        <v>1105.7181995999999</v>
      </c>
    </row>
    <row r="61" spans="4:19" x14ac:dyDescent="0.35">
      <c r="D61" s="225">
        <v>6.6583710000000004E-2</v>
      </c>
      <c r="E61" s="226">
        <v>-5.47454E-2</v>
      </c>
      <c r="F61" s="226">
        <v>0.17846039999999999</v>
      </c>
      <c r="G61" s="226">
        <v>0.21785550000000001</v>
      </c>
      <c r="H61" s="226">
        <v>-2.4228220000000002E-2</v>
      </c>
      <c r="I61" s="226">
        <v>6.9888000000000003E-4</v>
      </c>
      <c r="J61" s="226">
        <v>-1.9562610000000001E-2</v>
      </c>
      <c r="K61" s="226">
        <v>-2.8531919999999999E-2</v>
      </c>
      <c r="L61" s="226">
        <v>-2.9426150000000002E-2</v>
      </c>
      <c r="M61" s="226">
        <v>-7.0604309999999998E-3</v>
      </c>
      <c r="N61" s="226">
        <v>0.1104506</v>
      </c>
      <c r="O61" s="226">
        <v>8.3846660000000003E-2</v>
      </c>
      <c r="P61" s="226">
        <v>0.18233779999999999</v>
      </c>
      <c r="Q61" s="226">
        <v>0.19283900000000001</v>
      </c>
      <c r="R61" s="226">
        <v>0.69315070000000001</v>
      </c>
      <c r="S61" s="227">
        <v>1151.8137869</v>
      </c>
    </row>
    <row r="62" spans="4:19" x14ac:dyDescent="0.35">
      <c r="D62" s="225">
        <v>-6.6583710000000004E-2</v>
      </c>
      <c r="E62" s="226">
        <v>5.47454E-2</v>
      </c>
      <c r="F62" s="226">
        <v>-0.17846039999999999</v>
      </c>
      <c r="G62" s="226">
        <v>-0.21785550000000001</v>
      </c>
      <c r="H62" s="226">
        <v>2.4228220000000002E-2</v>
      </c>
      <c r="I62" s="226">
        <v>-6.9888000000000003E-4</v>
      </c>
      <c r="J62" s="226">
        <v>1.9562610000000001E-2</v>
      </c>
      <c r="K62" s="226">
        <v>2.8531919999999999E-2</v>
      </c>
      <c r="L62" s="226">
        <v>2.9426150000000002E-2</v>
      </c>
      <c r="M62" s="226">
        <v>7.0604309999999998E-3</v>
      </c>
      <c r="N62" s="226">
        <v>-0.1104506</v>
      </c>
      <c r="O62" s="226">
        <v>-8.3846660000000003E-2</v>
      </c>
      <c r="P62" s="226">
        <v>-0.18233779999999999</v>
      </c>
      <c r="Q62" s="226">
        <v>-0.19283900000000001</v>
      </c>
      <c r="R62" s="226">
        <v>-0.69315070000000001</v>
      </c>
      <c r="S62" s="227">
        <v>1151.8137869</v>
      </c>
    </row>
    <row r="63" spans="4:19" x14ac:dyDescent="0.35">
      <c r="D63" s="225">
        <v>1.9117930000000002E-2</v>
      </c>
      <c r="E63" s="226">
        <v>-2.098044E-2</v>
      </c>
      <c r="F63" s="226">
        <v>0.17624790000000001</v>
      </c>
      <c r="G63" s="226">
        <v>5.4621360000000001E-2</v>
      </c>
      <c r="H63" s="226">
        <v>-1.6158390000000002E-2</v>
      </c>
      <c r="I63" s="226">
        <v>-1.8373370000000001E-3</v>
      </c>
      <c r="J63" s="226">
        <v>-1.411657E-2</v>
      </c>
      <c r="K63" s="226">
        <v>-2.1143660000000002E-2</v>
      </c>
      <c r="L63" s="226">
        <v>-2.500312E-2</v>
      </c>
      <c r="M63" s="226">
        <v>-1.327976E-3</v>
      </c>
      <c r="N63" s="226">
        <v>3.0634410000000001E-2</v>
      </c>
      <c r="O63" s="226">
        <v>2.373985E-2</v>
      </c>
      <c r="P63" s="226">
        <v>0.1460774</v>
      </c>
      <c r="Q63" s="226">
        <v>5.1972989999999997E-2</v>
      </c>
      <c r="R63" s="226">
        <v>1.975592E-2</v>
      </c>
      <c r="S63" s="227">
        <v>1382.1765447</v>
      </c>
    </row>
    <row r="64" spans="4:19" x14ac:dyDescent="0.35">
      <c r="D64" s="225">
        <v>-1.9117930000000002E-2</v>
      </c>
      <c r="E64" s="226">
        <v>2.098044E-2</v>
      </c>
      <c r="F64" s="226">
        <v>-0.17624790000000001</v>
      </c>
      <c r="G64" s="226">
        <v>-5.4621360000000001E-2</v>
      </c>
      <c r="H64" s="226">
        <v>1.6158390000000002E-2</v>
      </c>
      <c r="I64" s="226">
        <v>1.8373370000000001E-3</v>
      </c>
      <c r="J64" s="226">
        <v>1.411657E-2</v>
      </c>
      <c r="K64" s="226">
        <v>2.1143660000000002E-2</v>
      </c>
      <c r="L64" s="226">
        <v>2.500312E-2</v>
      </c>
      <c r="M64" s="226">
        <v>1.327976E-3</v>
      </c>
      <c r="N64" s="226">
        <v>-3.0634410000000001E-2</v>
      </c>
      <c r="O64" s="226">
        <v>-2.373985E-2</v>
      </c>
      <c r="P64" s="226">
        <v>-0.1460774</v>
      </c>
      <c r="Q64" s="226">
        <v>-5.1972989999999997E-2</v>
      </c>
      <c r="R64" s="226">
        <v>-1.975592E-2</v>
      </c>
      <c r="S64" s="227">
        <v>1382.1765447</v>
      </c>
    </row>
    <row r="65" spans="4:19" x14ac:dyDescent="0.35">
      <c r="D65" s="225">
        <v>1.9117930000000002E-2</v>
      </c>
      <c r="E65" s="226">
        <v>-2.0980470000000001E-2</v>
      </c>
      <c r="F65" s="226">
        <v>0.17624790000000001</v>
      </c>
      <c r="G65" s="226">
        <v>5.4621360000000001E-2</v>
      </c>
      <c r="H65" s="226">
        <v>-1.6158390000000002E-2</v>
      </c>
      <c r="I65" s="226">
        <v>-1.8373370000000001E-3</v>
      </c>
      <c r="J65" s="226">
        <v>-1.411657E-2</v>
      </c>
      <c r="K65" s="226">
        <v>-2.1143660000000002E-2</v>
      </c>
      <c r="L65" s="226">
        <v>-2.500312E-2</v>
      </c>
      <c r="M65" s="226">
        <v>-1.327976E-3</v>
      </c>
      <c r="N65" s="226">
        <v>3.0634410000000001E-2</v>
      </c>
      <c r="O65" s="226">
        <v>2.373985E-2</v>
      </c>
      <c r="P65" s="226">
        <v>0.1460774</v>
      </c>
      <c r="Q65" s="226">
        <v>5.1972989999999997E-2</v>
      </c>
      <c r="R65" s="226">
        <v>1.975592E-2</v>
      </c>
      <c r="S65" s="227">
        <v>1382.1765447</v>
      </c>
    </row>
    <row r="66" spans="4:19" x14ac:dyDescent="0.35">
      <c r="D66" s="225">
        <v>-1.9117930000000002E-2</v>
      </c>
      <c r="E66" s="226">
        <v>2.0980470000000001E-2</v>
      </c>
      <c r="F66" s="226">
        <v>-0.17624790000000001</v>
      </c>
      <c r="G66" s="226">
        <v>-5.4621360000000001E-2</v>
      </c>
      <c r="H66" s="226">
        <v>1.6158390000000002E-2</v>
      </c>
      <c r="I66" s="226">
        <v>1.8373370000000001E-3</v>
      </c>
      <c r="J66" s="226">
        <v>1.411657E-2</v>
      </c>
      <c r="K66" s="226">
        <v>2.1143660000000002E-2</v>
      </c>
      <c r="L66" s="226">
        <v>2.500312E-2</v>
      </c>
      <c r="M66" s="226">
        <v>1.327976E-3</v>
      </c>
      <c r="N66" s="226">
        <v>-3.0634410000000001E-2</v>
      </c>
      <c r="O66" s="226">
        <v>-2.373985E-2</v>
      </c>
      <c r="P66" s="226">
        <v>-0.1460774</v>
      </c>
      <c r="Q66" s="226">
        <v>-5.1972989999999997E-2</v>
      </c>
      <c r="R66" s="226">
        <v>-1.975592E-2</v>
      </c>
      <c r="S66" s="227">
        <v>1382.1765447</v>
      </c>
    </row>
    <row r="67" spans="4:19" x14ac:dyDescent="0.35">
      <c r="D67" s="225">
        <v>0.119085</v>
      </c>
      <c r="E67" s="226">
        <v>0.16061810000000001</v>
      </c>
      <c r="F67" s="226">
        <v>0.16078010000000001</v>
      </c>
      <c r="G67" s="226">
        <v>0.15414739999999999</v>
      </c>
      <c r="H67" s="226">
        <v>0.11236699999999999</v>
      </c>
      <c r="I67" s="226">
        <v>3.9199169999999998E-2</v>
      </c>
      <c r="J67" s="226">
        <v>9.8016519999999996E-2</v>
      </c>
      <c r="K67" s="226">
        <v>0.1297567</v>
      </c>
      <c r="L67" s="226">
        <v>0.13515920000000001</v>
      </c>
      <c r="M67" s="226">
        <v>-0.30543730000000002</v>
      </c>
      <c r="N67" s="226">
        <v>0.13881650000000001</v>
      </c>
      <c r="O67" s="226">
        <v>0.1281089</v>
      </c>
      <c r="P67" s="226">
        <v>0.16039639999999999</v>
      </c>
      <c r="Q67" s="226">
        <v>0.15151300000000001</v>
      </c>
      <c r="R67" s="226">
        <v>-5.0702840000000004E-3</v>
      </c>
      <c r="S67" s="227">
        <v>1105.7181995999999</v>
      </c>
    </row>
    <row r="68" spans="4:19" x14ac:dyDescent="0.35">
      <c r="D68" s="225">
        <v>-0.119085</v>
      </c>
      <c r="E68" s="226">
        <v>-0.16061810000000001</v>
      </c>
      <c r="F68" s="226">
        <v>-0.16078010000000001</v>
      </c>
      <c r="G68" s="226">
        <v>-0.15414739999999999</v>
      </c>
      <c r="H68" s="226">
        <v>-0.11236699999999999</v>
      </c>
      <c r="I68" s="226">
        <v>-3.9199169999999998E-2</v>
      </c>
      <c r="J68" s="226">
        <v>-9.8016519999999996E-2</v>
      </c>
      <c r="K68" s="226">
        <v>-0.1297567</v>
      </c>
      <c r="L68" s="226">
        <v>-0.13515920000000001</v>
      </c>
      <c r="M68" s="226">
        <v>0.30543730000000002</v>
      </c>
      <c r="N68" s="226">
        <v>-0.13881650000000001</v>
      </c>
      <c r="O68" s="226">
        <v>-0.1281089</v>
      </c>
      <c r="P68" s="226">
        <v>-0.16039639999999999</v>
      </c>
      <c r="Q68" s="226">
        <v>-0.15151300000000001</v>
      </c>
      <c r="R68" s="226">
        <v>5.0702840000000004E-3</v>
      </c>
      <c r="S68" s="227">
        <v>1105.7181995999999</v>
      </c>
    </row>
    <row r="69" spans="4:19" x14ac:dyDescent="0.35">
      <c r="D69" s="225">
        <v>0.1183109</v>
      </c>
      <c r="E69" s="226">
        <v>0.1595743</v>
      </c>
      <c r="F69" s="226">
        <v>0.15973519999999999</v>
      </c>
      <c r="G69" s="226">
        <v>0.1531449</v>
      </c>
      <c r="H69" s="226">
        <v>0.1116375</v>
      </c>
      <c r="I69" s="226">
        <v>3.894516E-2</v>
      </c>
      <c r="J69" s="226">
        <v>9.7378590000000001E-2</v>
      </c>
      <c r="K69" s="226">
        <v>0.12891459999999999</v>
      </c>
      <c r="L69" s="226">
        <v>0.1342807</v>
      </c>
      <c r="M69" s="226">
        <v>-0.30345</v>
      </c>
      <c r="N69" s="226">
        <v>0.1379146</v>
      </c>
      <c r="O69" s="226">
        <v>0.12727579999999999</v>
      </c>
      <c r="P69" s="226">
        <v>0.15935350000000001</v>
      </c>
      <c r="Q69" s="226">
        <v>0.1505283</v>
      </c>
      <c r="R69" s="226">
        <v>-5.0366509999999996E-3</v>
      </c>
      <c r="S69" s="227">
        <v>1105.7181995999999</v>
      </c>
    </row>
    <row r="70" spans="4:19" x14ac:dyDescent="0.35">
      <c r="D70" s="225">
        <v>-0.1183109</v>
      </c>
      <c r="E70" s="226">
        <v>-0.1595743</v>
      </c>
      <c r="F70" s="226">
        <v>-0.15973519999999999</v>
      </c>
      <c r="G70" s="226">
        <v>-0.1531449</v>
      </c>
      <c r="H70" s="226">
        <v>-0.1116375</v>
      </c>
      <c r="I70" s="226">
        <v>-3.894516E-2</v>
      </c>
      <c r="J70" s="226">
        <v>-9.7378590000000001E-2</v>
      </c>
      <c r="K70" s="226">
        <v>-0.12891459999999999</v>
      </c>
      <c r="L70" s="226">
        <v>-0.1342807</v>
      </c>
      <c r="M70" s="226">
        <v>0.30345</v>
      </c>
      <c r="N70" s="226">
        <v>-0.1379146</v>
      </c>
      <c r="O70" s="226">
        <v>-0.12727579999999999</v>
      </c>
      <c r="P70" s="226">
        <v>-0.15935350000000001</v>
      </c>
      <c r="Q70" s="226">
        <v>-0.1505283</v>
      </c>
      <c r="R70" s="226">
        <v>5.0366509999999996E-3</v>
      </c>
      <c r="S70" s="227">
        <v>1105.7181995999999</v>
      </c>
    </row>
    <row r="71" spans="4:19" x14ac:dyDescent="0.35">
      <c r="D71" s="225">
        <v>-6.1208350000000002E-2</v>
      </c>
      <c r="E71" s="226">
        <v>-2.6385760000000001E-2</v>
      </c>
      <c r="F71" s="226">
        <v>-3.5753239999999999E-2</v>
      </c>
      <c r="G71" s="226">
        <v>-4.384453E-2</v>
      </c>
      <c r="H71" s="226">
        <v>-2.08863E-2</v>
      </c>
      <c r="I71" s="226">
        <v>-2.4629620000000001E-2</v>
      </c>
      <c r="J71" s="226">
        <v>-2.1927550000000001E-2</v>
      </c>
      <c r="K71" s="226">
        <v>-2.2109489999999999E-2</v>
      </c>
      <c r="L71" s="226">
        <v>-2.2849669999999999E-2</v>
      </c>
      <c r="M71" s="226">
        <v>0.17898720000000001</v>
      </c>
      <c r="N71" s="226">
        <v>-5.5457529999999998E-2</v>
      </c>
      <c r="O71" s="226">
        <v>-5.8193759999999997E-2</v>
      </c>
      <c r="P71" s="226">
        <v>-3.6131459999999997E-2</v>
      </c>
      <c r="Q71" s="226">
        <v>-4.6853359999999997E-2</v>
      </c>
      <c r="R71" s="226">
        <v>-7.603378E-3</v>
      </c>
      <c r="S71" s="227">
        <v>1105.7181995999999</v>
      </c>
    </row>
    <row r="72" spans="4:19" x14ac:dyDescent="0.35">
      <c r="D72" s="225">
        <v>6.1208350000000002E-2</v>
      </c>
      <c r="E72" s="226">
        <v>2.6385760000000001E-2</v>
      </c>
      <c r="F72" s="226">
        <v>3.5753239999999999E-2</v>
      </c>
      <c r="G72" s="226">
        <v>4.384453E-2</v>
      </c>
      <c r="H72" s="226">
        <v>2.08863E-2</v>
      </c>
      <c r="I72" s="226">
        <v>2.4629620000000001E-2</v>
      </c>
      <c r="J72" s="226">
        <v>2.1927550000000001E-2</v>
      </c>
      <c r="K72" s="226">
        <v>2.2109489999999999E-2</v>
      </c>
      <c r="L72" s="226">
        <v>2.2849669999999999E-2</v>
      </c>
      <c r="M72" s="226">
        <v>-0.17898720000000001</v>
      </c>
      <c r="N72" s="226">
        <v>5.5457529999999998E-2</v>
      </c>
      <c r="O72" s="226">
        <v>5.8193759999999997E-2</v>
      </c>
      <c r="P72" s="226">
        <v>3.6131459999999997E-2</v>
      </c>
      <c r="Q72" s="226">
        <v>4.6853359999999997E-2</v>
      </c>
      <c r="R72" s="226">
        <v>7.603378E-3</v>
      </c>
      <c r="S72" s="227">
        <v>1105.7181995999999</v>
      </c>
    </row>
    <row r="73" spans="4:19" x14ac:dyDescent="0.35">
      <c r="D73" s="225">
        <v>-1.3323440000000001E-2</v>
      </c>
      <c r="E73" s="226">
        <v>3.5390770000000002E-2</v>
      </c>
      <c r="F73" s="226">
        <v>2.4960079999999999E-2</v>
      </c>
      <c r="G73" s="226">
        <v>1.487934E-2</v>
      </c>
      <c r="H73" s="226">
        <v>2.5938010000000001E-2</v>
      </c>
      <c r="I73" s="226">
        <v>-8.0752930000000007E-3</v>
      </c>
      <c r="J73" s="226">
        <v>1.8608039999999999E-2</v>
      </c>
      <c r="K73" s="226">
        <v>3.0716690000000001E-2</v>
      </c>
      <c r="L73" s="226">
        <v>3.1513480000000003E-2</v>
      </c>
      <c r="M73" s="226">
        <v>0.13928099999999999</v>
      </c>
      <c r="N73" s="226">
        <v>-1.5477469999999999E-3</v>
      </c>
      <c r="O73" s="226">
        <v>-7.7204639999999998E-3</v>
      </c>
      <c r="P73" s="226">
        <v>2.4447670000000001E-2</v>
      </c>
      <c r="Q73" s="226">
        <v>1.096491E-2</v>
      </c>
      <c r="R73" s="226">
        <v>-9.0860739999999995E-3</v>
      </c>
      <c r="S73" s="227">
        <v>1105.7181995999999</v>
      </c>
    </row>
    <row r="74" spans="4:19" x14ac:dyDescent="0.35">
      <c r="D74" s="225">
        <v>1.3323440000000001E-2</v>
      </c>
      <c r="E74" s="226">
        <v>-3.5390770000000002E-2</v>
      </c>
      <c r="F74" s="226">
        <v>-2.4960079999999999E-2</v>
      </c>
      <c r="G74" s="226">
        <v>-1.487934E-2</v>
      </c>
      <c r="H74" s="226">
        <v>-2.5938010000000001E-2</v>
      </c>
      <c r="I74" s="226">
        <v>8.0752930000000007E-3</v>
      </c>
      <c r="J74" s="226">
        <v>-1.8608039999999999E-2</v>
      </c>
      <c r="K74" s="226">
        <v>-3.0716690000000001E-2</v>
      </c>
      <c r="L74" s="226">
        <v>-3.1513480000000003E-2</v>
      </c>
      <c r="M74" s="226">
        <v>-0.13928099999999999</v>
      </c>
      <c r="N74" s="226">
        <v>1.5477469999999999E-3</v>
      </c>
      <c r="O74" s="226">
        <v>7.7204639999999998E-3</v>
      </c>
      <c r="P74" s="226">
        <v>-2.4447670000000001E-2</v>
      </c>
      <c r="Q74" s="226">
        <v>-1.096491E-2</v>
      </c>
      <c r="R74" s="226">
        <v>9.0860739999999995E-3</v>
      </c>
      <c r="S74" s="227">
        <v>1105.7181995999999</v>
      </c>
    </row>
    <row r="75" spans="4:19" x14ac:dyDescent="0.35">
      <c r="D75" s="225">
        <v>4.0607249999999998E-2</v>
      </c>
      <c r="E75" s="226">
        <v>2.8568650000000001E-2</v>
      </c>
      <c r="F75" s="226">
        <v>2.7547479999999999E-2</v>
      </c>
      <c r="G75" s="226">
        <v>2.8661229999999999E-2</v>
      </c>
      <c r="H75" s="226">
        <v>5.3346110000000002E-2</v>
      </c>
      <c r="I75" s="226">
        <v>0.1447687</v>
      </c>
      <c r="J75" s="226">
        <v>7.2205439999999996E-2</v>
      </c>
      <c r="K75" s="226">
        <v>4.438715E-2</v>
      </c>
      <c r="L75" s="226">
        <v>4.2292580000000003E-2</v>
      </c>
      <c r="M75" s="226">
        <v>-3.2702059999999999E-3</v>
      </c>
      <c r="N75" s="226">
        <v>3.3640719999999999E-2</v>
      </c>
      <c r="O75" s="226">
        <v>3.7737800000000002E-2</v>
      </c>
      <c r="P75" s="226">
        <v>2.7564080000000001E-2</v>
      </c>
      <c r="Q75" s="226">
        <v>2.978888E-2</v>
      </c>
      <c r="R75" s="226">
        <v>1.1310160000000001E-3</v>
      </c>
      <c r="S75" s="227">
        <v>1045.8699552</v>
      </c>
    </row>
    <row r="76" spans="4:19" x14ac:dyDescent="0.35">
      <c r="D76" s="225">
        <v>-4.0607249999999998E-2</v>
      </c>
      <c r="E76" s="226">
        <v>-2.8568650000000001E-2</v>
      </c>
      <c r="F76" s="226">
        <v>-2.7547479999999999E-2</v>
      </c>
      <c r="G76" s="226">
        <v>-2.8661229999999999E-2</v>
      </c>
      <c r="H76" s="226">
        <v>-5.3346110000000002E-2</v>
      </c>
      <c r="I76" s="226">
        <v>-0.1447687</v>
      </c>
      <c r="J76" s="226">
        <v>-7.2205439999999996E-2</v>
      </c>
      <c r="K76" s="226">
        <v>-4.438715E-2</v>
      </c>
      <c r="L76" s="226">
        <v>-4.2292580000000003E-2</v>
      </c>
      <c r="M76" s="226">
        <v>3.2702059999999999E-3</v>
      </c>
      <c r="N76" s="226">
        <v>-3.3640719999999999E-2</v>
      </c>
      <c r="O76" s="226">
        <v>-3.7737800000000002E-2</v>
      </c>
      <c r="P76" s="226">
        <v>-2.7564080000000001E-2</v>
      </c>
      <c r="Q76" s="226">
        <v>-2.978888E-2</v>
      </c>
      <c r="R76" s="226">
        <v>-1.1310160000000001E-3</v>
      </c>
      <c r="S76" s="227">
        <v>1045.8699552</v>
      </c>
    </row>
    <row r="77" spans="4:19" x14ac:dyDescent="0.35">
      <c r="D77" s="225">
        <v>4.0607249999999998E-2</v>
      </c>
      <c r="E77" s="226">
        <v>2.8568650000000001E-2</v>
      </c>
      <c r="F77" s="226">
        <v>2.7547479999999999E-2</v>
      </c>
      <c r="G77" s="226">
        <v>2.8661229999999999E-2</v>
      </c>
      <c r="H77" s="226">
        <v>5.3346110000000002E-2</v>
      </c>
      <c r="I77" s="226">
        <v>0.1447687</v>
      </c>
      <c r="J77" s="226">
        <v>7.2205439999999996E-2</v>
      </c>
      <c r="K77" s="226">
        <v>4.438715E-2</v>
      </c>
      <c r="L77" s="226">
        <v>4.2292580000000003E-2</v>
      </c>
      <c r="M77" s="226">
        <v>-3.2702059999999999E-3</v>
      </c>
      <c r="N77" s="226">
        <v>3.3640719999999999E-2</v>
      </c>
      <c r="O77" s="226">
        <v>3.7737800000000002E-2</v>
      </c>
      <c r="P77" s="226">
        <v>2.7564080000000001E-2</v>
      </c>
      <c r="Q77" s="226">
        <v>2.978888E-2</v>
      </c>
      <c r="R77" s="226">
        <v>1.1310160000000001E-3</v>
      </c>
      <c r="S77" s="227">
        <v>1045.8699552</v>
      </c>
    </row>
    <row r="78" spans="4:19" x14ac:dyDescent="0.35">
      <c r="D78" s="225">
        <v>-4.0607249999999998E-2</v>
      </c>
      <c r="E78" s="226">
        <v>-2.8568650000000001E-2</v>
      </c>
      <c r="F78" s="226">
        <v>-2.7547479999999999E-2</v>
      </c>
      <c r="G78" s="226">
        <v>-2.8661229999999999E-2</v>
      </c>
      <c r="H78" s="226">
        <v>-5.3346110000000002E-2</v>
      </c>
      <c r="I78" s="226">
        <v>-0.1447687</v>
      </c>
      <c r="J78" s="226">
        <v>-7.2205439999999996E-2</v>
      </c>
      <c r="K78" s="226">
        <v>-4.438715E-2</v>
      </c>
      <c r="L78" s="226">
        <v>-4.2292580000000003E-2</v>
      </c>
      <c r="M78" s="226">
        <v>3.2702059999999999E-3</v>
      </c>
      <c r="N78" s="226">
        <v>-3.3640719999999999E-2</v>
      </c>
      <c r="O78" s="226">
        <v>-3.7737800000000002E-2</v>
      </c>
      <c r="P78" s="226">
        <v>-2.7564080000000001E-2</v>
      </c>
      <c r="Q78" s="226">
        <v>-2.978888E-2</v>
      </c>
      <c r="R78" s="226">
        <v>-1.1310160000000001E-3</v>
      </c>
      <c r="S78" s="227">
        <v>1045.8699552</v>
      </c>
    </row>
    <row r="79" spans="4:19" x14ac:dyDescent="0.35">
      <c r="D79" s="225">
        <v>-4.0584019999999998E-2</v>
      </c>
      <c r="E79" s="226">
        <v>4.0892379999999999E-2</v>
      </c>
      <c r="F79" s="226">
        <v>7.7088130000000005E-2</v>
      </c>
      <c r="G79" s="226">
        <v>0.1093242</v>
      </c>
      <c r="H79" s="226">
        <v>2.102294E-2</v>
      </c>
      <c r="I79" s="226">
        <v>6.2741000000000001E-4</v>
      </c>
      <c r="J79" s="226">
        <v>1.754491E-2</v>
      </c>
      <c r="K79" s="226">
        <v>2.589255E-2</v>
      </c>
      <c r="L79" s="226">
        <v>2.835615E-2</v>
      </c>
      <c r="M79" s="226">
        <v>4.4164319999999996E-3</v>
      </c>
      <c r="N79" s="226">
        <v>-5.9837899999999999E-2</v>
      </c>
      <c r="O79" s="226">
        <v>-4.9860040000000001E-2</v>
      </c>
      <c r="P79" s="226">
        <v>7.8316399999999994E-2</v>
      </c>
      <c r="Q79" s="226">
        <v>6.7490220000000004E-2</v>
      </c>
      <c r="R79" s="226">
        <v>8.7040450000000005E-2</v>
      </c>
      <c r="S79" s="227">
        <v>1031.5091408999999</v>
      </c>
    </row>
    <row r="80" spans="4:19" x14ac:dyDescent="0.35">
      <c r="D80" s="225">
        <v>4.0584019999999998E-2</v>
      </c>
      <c r="E80" s="226">
        <v>-4.0892379999999999E-2</v>
      </c>
      <c r="F80" s="226">
        <v>-7.7088130000000005E-2</v>
      </c>
      <c r="G80" s="226">
        <v>-0.1093242</v>
      </c>
      <c r="H80" s="226">
        <v>-2.102294E-2</v>
      </c>
      <c r="I80" s="226">
        <v>-6.2741000000000001E-4</v>
      </c>
      <c r="J80" s="226">
        <v>-1.754491E-2</v>
      </c>
      <c r="K80" s="226">
        <v>-2.589255E-2</v>
      </c>
      <c r="L80" s="226">
        <v>-2.835615E-2</v>
      </c>
      <c r="M80" s="226">
        <v>-4.4164319999999996E-3</v>
      </c>
      <c r="N80" s="226">
        <v>5.9837899999999999E-2</v>
      </c>
      <c r="O80" s="226">
        <v>4.9860040000000001E-2</v>
      </c>
      <c r="P80" s="226">
        <v>-7.8316399999999994E-2</v>
      </c>
      <c r="Q80" s="226">
        <v>-6.7490220000000004E-2</v>
      </c>
      <c r="R80" s="226">
        <v>-8.7040450000000005E-2</v>
      </c>
      <c r="S80" s="227">
        <v>1031.5091408999999</v>
      </c>
    </row>
    <row r="81" spans="4:19" x14ac:dyDescent="0.35">
      <c r="D81" s="225">
        <v>-4.0584019999999998E-2</v>
      </c>
      <c r="E81" s="226">
        <v>4.0892379999999999E-2</v>
      </c>
      <c r="F81" s="226">
        <v>7.7088130000000005E-2</v>
      </c>
      <c r="G81" s="226">
        <v>0.1093242</v>
      </c>
      <c r="H81" s="226">
        <v>2.102294E-2</v>
      </c>
      <c r="I81" s="226">
        <v>6.2741000000000001E-4</v>
      </c>
      <c r="J81" s="226">
        <v>1.754491E-2</v>
      </c>
      <c r="K81" s="226">
        <v>2.589255E-2</v>
      </c>
      <c r="L81" s="226">
        <v>2.835615E-2</v>
      </c>
      <c r="M81" s="226">
        <v>4.4164319999999996E-3</v>
      </c>
      <c r="N81" s="226">
        <v>-5.9837899999999999E-2</v>
      </c>
      <c r="O81" s="226">
        <v>-4.9860040000000001E-2</v>
      </c>
      <c r="P81" s="226">
        <v>7.8316399999999994E-2</v>
      </c>
      <c r="Q81" s="226">
        <v>6.7490220000000004E-2</v>
      </c>
      <c r="R81" s="226">
        <v>8.7040450000000005E-2</v>
      </c>
      <c r="S81" s="227">
        <v>1031.5091408999999</v>
      </c>
    </row>
    <row r="82" spans="4:19" x14ac:dyDescent="0.35">
      <c r="D82" s="225">
        <v>4.0584019999999998E-2</v>
      </c>
      <c r="E82" s="226">
        <v>-4.0892379999999999E-2</v>
      </c>
      <c r="F82" s="226">
        <v>-7.7088130000000005E-2</v>
      </c>
      <c r="G82" s="226">
        <v>-0.1093242</v>
      </c>
      <c r="H82" s="226">
        <v>-2.102294E-2</v>
      </c>
      <c r="I82" s="226">
        <v>-6.2741000000000001E-4</v>
      </c>
      <c r="J82" s="226">
        <v>-1.754491E-2</v>
      </c>
      <c r="K82" s="226">
        <v>-2.589255E-2</v>
      </c>
      <c r="L82" s="226">
        <v>-2.835615E-2</v>
      </c>
      <c r="M82" s="226">
        <v>-4.4164319999999996E-3</v>
      </c>
      <c r="N82" s="226">
        <v>5.9837899999999999E-2</v>
      </c>
      <c r="O82" s="226">
        <v>4.9860040000000001E-2</v>
      </c>
      <c r="P82" s="226">
        <v>-7.8316399999999994E-2</v>
      </c>
      <c r="Q82" s="226">
        <v>-6.7490220000000004E-2</v>
      </c>
      <c r="R82" s="226">
        <v>-8.7040450000000005E-2</v>
      </c>
      <c r="S82" s="227">
        <v>1031.5091408999999</v>
      </c>
    </row>
    <row r="83" spans="4:19" x14ac:dyDescent="0.35">
      <c r="D83" s="225">
        <v>8.6156820000000002E-4</v>
      </c>
      <c r="E83" s="226">
        <v>9.7282779999999999E-3</v>
      </c>
      <c r="F83" s="226">
        <v>1.1849149999999999E-3</v>
      </c>
      <c r="G83" s="226">
        <v>3.1637259999999997E-4</v>
      </c>
      <c r="H83" s="226">
        <v>6.6792169999999998E-2</v>
      </c>
      <c r="I83" s="226">
        <v>1.267166E-2</v>
      </c>
      <c r="J83" s="226">
        <v>7.7542659999999999E-2</v>
      </c>
      <c r="K83" s="226">
        <v>0.22217709999999999</v>
      </c>
      <c r="L83" s="226">
        <v>0.1053461</v>
      </c>
      <c r="M83" s="226">
        <v>-1.566331E-3</v>
      </c>
      <c r="N83" s="226">
        <v>3.77413E-4</v>
      </c>
      <c r="O83" s="226">
        <v>6.36099E-4</v>
      </c>
      <c r="P83" s="226">
        <v>1.096711E-3</v>
      </c>
      <c r="Q83" s="226">
        <v>3.5135400000000001E-4</v>
      </c>
      <c r="R83" s="226">
        <v>5.0503900000000003E-5</v>
      </c>
      <c r="S83" s="227">
        <v>1098.4666224</v>
      </c>
    </row>
    <row r="84" spans="4:19" x14ac:dyDescent="0.35">
      <c r="D84" s="225">
        <v>-8.6156820000000002E-4</v>
      </c>
      <c r="E84" s="226">
        <v>-9.7282779999999999E-3</v>
      </c>
      <c r="F84" s="226">
        <v>-1.1849149999999999E-3</v>
      </c>
      <c r="G84" s="226">
        <v>-3.1637259999999997E-4</v>
      </c>
      <c r="H84" s="226">
        <v>-6.6792169999999998E-2</v>
      </c>
      <c r="I84" s="226">
        <v>-1.267166E-2</v>
      </c>
      <c r="J84" s="226">
        <v>-7.7542659999999999E-2</v>
      </c>
      <c r="K84" s="226">
        <v>-0.22217709999999999</v>
      </c>
      <c r="L84" s="226">
        <v>-0.1053461</v>
      </c>
      <c r="M84" s="226">
        <v>1.566331E-3</v>
      </c>
      <c r="N84" s="226">
        <v>-3.77413E-4</v>
      </c>
      <c r="O84" s="226">
        <v>-6.36099E-4</v>
      </c>
      <c r="P84" s="226">
        <v>-1.096711E-3</v>
      </c>
      <c r="Q84" s="226">
        <v>-3.5135400000000001E-4</v>
      </c>
      <c r="R84" s="226">
        <v>-5.0503900000000003E-5</v>
      </c>
      <c r="S84" s="227">
        <v>1098.4666224</v>
      </c>
    </row>
    <row r="85" spans="4:19" x14ac:dyDescent="0.35">
      <c r="D85" s="225">
        <v>-4.3562729999999999E-3</v>
      </c>
      <c r="E85" s="226">
        <v>-2.2094969999999999E-2</v>
      </c>
      <c r="F85" s="226">
        <v>-1.3706080000000001E-2</v>
      </c>
      <c r="G85" s="226">
        <v>-1.041855E-2</v>
      </c>
      <c r="H85" s="226">
        <v>5.3824909999999997E-2</v>
      </c>
      <c r="I85" s="226">
        <v>1.0282350000000001E-2</v>
      </c>
      <c r="J85" s="226">
        <v>5.4440879999999997E-2</v>
      </c>
      <c r="K85" s="226">
        <v>0.1146258</v>
      </c>
      <c r="L85" s="226">
        <v>-0.19695199999999999</v>
      </c>
      <c r="M85" s="226">
        <v>-1.834533E-3</v>
      </c>
      <c r="N85" s="226">
        <v>-6.8533229999999997E-3</v>
      </c>
      <c r="O85" s="226">
        <v>-5.4436720000000001E-3</v>
      </c>
      <c r="P85" s="226">
        <v>-1.3481720000000001E-2</v>
      </c>
      <c r="Q85" s="226">
        <v>-9.6676369999999998E-3</v>
      </c>
      <c r="R85" s="226">
        <v>1.789562E-3</v>
      </c>
      <c r="S85" s="227">
        <v>969.94845220000002</v>
      </c>
    </row>
    <row r="86" spans="4:19" x14ac:dyDescent="0.35">
      <c r="D86" s="225">
        <v>4.3562729999999999E-3</v>
      </c>
      <c r="E86" s="226">
        <v>2.2094969999999999E-2</v>
      </c>
      <c r="F86" s="226">
        <v>1.3706080000000001E-2</v>
      </c>
      <c r="G86" s="226">
        <v>1.041855E-2</v>
      </c>
      <c r="H86" s="226">
        <v>-5.3824909999999997E-2</v>
      </c>
      <c r="I86" s="226">
        <v>-1.0282350000000001E-2</v>
      </c>
      <c r="J86" s="226">
        <v>-5.4440879999999997E-2</v>
      </c>
      <c r="K86" s="226">
        <v>-0.1146258</v>
      </c>
      <c r="L86" s="226">
        <v>0.19695199999999999</v>
      </c>
      <c r="M86" s="226">
        <v>1.834533E-3</v>
      </c>
      <c r="N86" s="226">
        <v>6.8533229999999997E-3</v>
      </c>
      <c r="O86" s="226">
        <v>5.4436720000000001E-3</v>
      </c>
      <c r="P86" s="226">
        <v>1.3481720000000001E-2</v>
      </c>
      <c r="Q86" s="226">
        <v>9.6676369999999998E-3</v>
      </c>
      <c r="R86" s="226">
        <v>-1.789562E-3</v>
      </c>
      <c r="S86" s="227">
        <v>969.94845220000002</v>
      </c>
    </row>
    <row r="87" spans="4:19" x14ac:dyDescent="0.35">
      <c r="D87" s="225">
        <v>-6.4415569999999997E-3</v>
      </c>
      <c r="E87" s="226">
        <v>-3.3328419999999997E-2</v>
      </c>
      <c r="F87" s="226">
        <v>-1.9265979999999999E-2</v>
      </c>
      <c r="G87" s="226">
        <v>-1.4731889999999999E-2</v>
      </c>
      <c r="H87" s="226">
        <v>6.0226309999999998E-2</v>
      </c>
      <c r="I87" s="226">
        <v>1.1209159999999999E-2</v>
      </c>
      <c r="J87" s="226">
        <v>5.4563609999999999E-2</v>
      </c>
      <c r="K87" s="226">
        <v>0.13090930000000001</v>
      </c>
      <c r="L87" s="226">
        <v>1.125075E-2</v>
      </c>
      <c r="M87" s="226">
        <v>-2.3313819999999999E-3</v>
      </c>
      <c r="N87" s="226">
        <v>-9.8195969999999994E-3</v>
      </c>
      <c r="O87" s="226">
        <v>-7.9050849999999992E-3</v>
      </c>
      <c r="P87" s="226">
        <v>-1.895985E-2</v>
      </c>
      <c r="Q87" s="226">
        <v>-1.3694939999999999E-2</v>
      </c>
      <c r="R87" s="226">
        <v>2.5320970000000001E-3</v>
      </c>
      <c r="S87" s="227">
        <v>974.79819429999998</v>
      </c>
    </row>
    <row r="88" spans="4:19" x14ac:dyDescent="0.35">
      <c r="D88" s="225">
        <v>6.4415569999999997E-3</v>
      </c>
      <c r="E88" s="226">
        <v>3.3328419999999997E-2</v>
      </c>
      <c r="F88" s="226">
        <v>1.9265979999999999E-2</v>
      </c>
      <c r="G88" s="226">
        <v>1.4731889999999999E-2</v>
      </c>
      <c r="H88" s="226">
        <v>-6.0226309999999998E-2</v>
      </c>
      <c r="I88" s="226">
        <v>-1.1209159999999999E-2</v>
      </c>
      <c r="J88" s="226">
        <v>-5.4563609999999999E-2</v>
      </c>
      <c r="K88" s="226">
        <v>-0.13090930000000001</v>
      </c>
      <c r="L88" s="226">
        <v>-1.125075E-2</v>
      </c>
      <c r="M88" s="226">
        <v>2.3313819999999999E-3</v>
      </c>
      <c r="N88" s="226">
        <v>9.8195969999999994E-3</v>
      </c>
      <c r="O88" s="226">
        <v>7.9050849999999992E-3</v>
      </c>
      <c r="P88" s="226">
        <v>1.895985E-2</v>
      </c>
      <c r="Q88" s="226">
        <v>1.3694939999999999E-2</v>
      </c>
      <c r="R88" s="226">
        <v>-2.5320970000000001E-3</v>
      </c>
      <c r="S88" s="227">
        <v>974.79819429999998</v>
      </c>
    </row>
    <row r="89" spans="4:19" x14ac:dyDescent="0.35">
      <c r="D89" s="225">
        <v>-6.4418770000000004E-3</v>
      </c>
      <c r="E89" s="226">
        <v>-3.3331319999999998E-2</v>
      </c>
      <c r="F89" s="226">
        <v>-1.926746E-2</v>
      </c>
      <c r="G89" s="226">
        <v>-1.4732250000000001E-2</v>
      </c>
      <c r="H89" s="226">
        <v>6.0232180000000003E-2</v>
      </c>
      <c r="I89" s="226">
        <v>1.1209439999999999E-2</v>
      </c>
      <c r="J89" s="226">
        <v>5.4564950000000001E-2</v>
      </c>
      <c r="K89" s="226">
        <v>0.13091710000000001</v>
      </c>
      <c r="L89" s="226">
        <v>1.125103E-2</v>
      </c>
      <c r="M89" s="226">
        <v>-2.3314400000000002E-3</v>
      </c>
      <c r="N89" s="226">
        <v>-9.8198390000000003E-3</v>
      </c>
      <c r="O89" s="226">
        <v>-7.9052789999999994E-3</v>
      </c>
      <c r="P89" s="226">
        <v>-1.8960319999999999E-2</v>
      </c>
      <c r="Q89" s="226">
        <v>-1.3695280000000001E-2</v>
      </c>
      <c r="R89" s="226">
        <v>2.5321599999999999E-3</v>
      </c>
      <c r="S89" s="227">
        <v>974.79819429999998</v>
      </c>
    </row>
    <row r="90" spans="4:19" x14ac:dyDescent="0.35">
      <c r="D90" s="225">
        <v>6.4418770000000004E-3</v>
      </c>
      <c r="E90" s="226">
        <v>3.3331319999999998E-2</v>
      </c>
      <c r="F90" s="226">
        <v>1.926746E-2</v>
      </c>
      <c r="G90" s="226">
        <v>1.4732250000000001E-2</v>
      </c>
      <c r="H90" s="226">
        <v>-6.0232180000000003E-2</v>
      </c>
      <c r="I90" s="226">
        <v>-1.1209439999999999E-2</v>
      </c>
      <c r="J90" s="226">
        <v>-5.4564950000000001E-2</v>
      </c>
      <c r="K90" s="226">
        <v>-0.13091710000000001</v>
      </c>
      <c r="L90" s="226">
        <v>-1.125103E-2</v>
      </c>
      <c r="M90" s="226">
        <v>2.3314400000000002E-3</v>
      </c>
      <c r="N90" s="226">
        <v>9.8198390000000003E-3</v>
      </c>
      <c r="O90" s="226">
        <v>7.9052789999999994E-3</v>
      </c>
      <c r="P90" s="226">
        <v>1.8960319999999999E-2</v>
      </c>
      <c r="Q90" s="226">
        <v>1.3695280000000001E-2</v>
      </c>
      <c r="R90" s="226">
        <v>-2.5321599999999999E-3</v>
      </c>
      <c r="S90" s="227">
        <v>974.79819429999998</v>
      </c>
    </row>
    <row r="91" spans="4:19" x14ac:dyDescent="0.35">
      <c r="D91" s="225">
        <v>0</v>
      </c>
      <c r="E91" s="226">
        <v>0</v>
      </c>
      <c r="F91" s="226">
        <v>0</v>
      </c>
      <c r="G91" s="226">
        <v>0</v>
      </c>
      <c r="H91" s="226">
        <v>0</v>
      </c>
      <c r="I91" s="226">
        <v>0</v>
      </c>
      <c r="J91" s="226">
        <v>0</v>
      </c>
      <c r="K91" s="226">
        <v>0</v>
      </c>
      <c r="L91" s="226">
        <v>0</v>
      </c>
      <c r="M91" s="226">
        <v>0</v>
      </c>
      <c r="N91" s="226">
        <v>0</v>
      </c>
      <c r="O91" s="226">
        <v>0</v>
      </c>
      <c r="P91" s="226">
        <v>0</v>
      </c>
      <c r="Q91" s="226">
        <v>0</v>
      </c>
      <c r="R91" s="226">
        <v>1</v>
      </c>
      <c r="S91" s="227">
        <v>1000</v>
      </c>
    </row>
    <row r="92" spans="4:19" x14ac:dyDescent="0.35">
      <c r="D92" s="225">
        <v>0</v>
      </c>
      <c r="E92" s="226">
        <v>0</v>
      </c>
      <c r="F92" s="226">
        <v>0</v>
      </c>
      <c r="G92" s="226">
        <v>0</v>
      </c>
      <c r="H92" s="226">
        <v>0</v>
      </c>
      <c r="I92" s="226">
        <v>0</v>
      </c>
      <c r="J92" s="226">
        <v>0</v>
      </c>
      <c r="K92" s="226">
        <v>0</v>
      </c>
      <c r="L92" s="226">
        <v>0</v>
      </c>
      <c r="M92" s="226">
        <v>0</v>
      </c>
      <c r="N92" s="226">
        <v>0</v>
      </c>
      <c r="O92" s="226">
        <v>0</v>
      </c>
      <c r="P92" s="226">
        <v>0</v>
      </c>
      <c r="Q92" s="226">
        <v>0</v>
      </c>
      <c r="R92" s="226">
        <v>-1</v>
      </c>
      <c r="S92" s="227">
        <v>1000</v>
      </c>
    </row>
    <row r="93" spans="4:19" x14ac:dyDescent="0.35">
      <c r="D93" s="225">
        <v>0</v>
      </c>
      <c r="E93" s="226">
        <v>0</v>
      </c>
      <c r="F93" s="226">
        <v>0</v>
      </c>
      <c r="G93" s="226">
        <v>0</v>
      </c>
      <c r="H93" s="226">
        <v>0</v>
      </c>
      <c r="I93" s="226">
        <v>0</v>
      </c>
      <c r="J93" s="226">
        <v>0</v>
      </c>
      <c r="K93" s="226">
        <v>0</v>
      </c>
      <c r="L93" s="226">
        <v>0</v>
      </c>
      <c r="M93" s="226">
        <v>0</v>
      </c>
      <c r="N93" s="226">
        <v>1</v>
      </c>
      <c r="O93" s="226">
        <v>0</v>
      </c>
      <c r="P93" s="226">
        <v>0</v>
      </c>
      <c r="Q93" s="226">
        <v>0</v>
      </c>
      <c r="R93" s="226">
        <v>0</v>
      </c>
      <c r="S93" s="227">
        <v>2000</v>
      </c>
    </row>
    <row r="94" spans="4:19" x14ac:dyDescent="0.35">
      <c r="D94" s="225">
        <v>0</v>
      </c>
      <c r="E94" s="226">
        <v>0</v>
      </c>
      <c r="F94" s="226">
        <v>0</v>
      </c>
      <c r="G94" s="226">
        <v>0</v>
      </c>
      <c r="H94" s="226">
        <v>0</v>
      </c>
      <c r="I94" s="226">
        <v>0</v>
      </c>
      <c r="J94" s="226">
        <v>0</v>
      </c>
      <c r="K94" s="226">
        <v>0</v>
      </c>
      <c r="L94" s="226">
        <v>0</v>
      </c>
      <c r="M94" s="226">
        <v>0</v>
      </c>
      <c r="N94" s="226">
        <v>-1</v>
      </c>
      <c r="O94" s="226">
        <v>0</v>
      </c>
      <c r="P94" s="226">
        <v>0</v>
      </c>
      <c r="Q94" s="226">
        <v>0</v>
      </c>
      <c r="R94" s="226">
        <v>0</v>
      </c>
      <c r="S94" s="227">
        <v>2000</v>
      </c>
    </row>
    <row r="95" spans="4:19" x14ac:dyDescent="0.35">
      <c r="D95" s="225">
        <v>0</v>
      </c>
      <c r="E95" s="226">
        <v>0</v>
      </c>
      <c r="F95" s="226">
        <v>0</v>
      </c>
      <c r="G95" s="226">
        <v>0</v>
      </c>
      <c r="H95" s="226">
        <v>0</v>
      </c>
      <c r="I95" s="226">
        <v>0</v>
      </c>
      <c r="J95" s="226">
        <v>0</v>
      </c>
      <c r="K95" s="226">
        <v>0</v>
      </c>
      <c r="L95" s="226">
        <v>0</v>
      </c>
      <c r="M95" s="226">
        <v>0</v>
      </c>
      <c r="N95" s="226">
        <v>0</v>
      </c>
      <c r="O95" s="226">
        <v>1</v>
      </c>
      <c r="P95" s="226">
        <v>0</v>
      </c>
      <c r="Q95" s="226">
        <v>0</v>
      </c>
      <c r="R95" s="226">
        <v>0</v>
      </c>
      <c r="S95" s="227">
        <v>2000</v>
      </c>
    </row>
    <row r="96" spans="4:19" x14ac:dyDescent="0.35">
      <c r="D96" s="225">
        <v>0</v>
      </c>
      <c r="E96" s="226">
        <v>0</v>
      </c>
      <c r="F96" s="226">
        <v>0</v>
      </c>
      <c r="G96" s="226">
        <v>0</v>
      </c>
      <c r="H96" s="226">
        <v>0</v>
      </c>
      <c r="I96" s="226">
        <v>0</v>
      </c>
      <c r="J96" s="226">
        <v>0</v>
      </c>
      <c r="K96" s="226">
        <v>0</v>
      </c>
      <c r="L96" s="226">
        <v>0</v>
      </c>
      <c r="M96" s="226">
        <v>0</v>
      </c>
      <c r="N96" s="226">
        <v>0</v>
      </c>
      <c r="O96" s="226">
        <v>-1</v>
      </c>
      <c r="P96" s="226">
        <v>0</v>
      </c>
      <c r="Q96" s="226">
        <v>0</v>
      </c>
      <c r="R96" s="226">
        <v>0</v>
      </c>
      <c r="S96" s="227">
        <v>2000</v>
      </c>
    </row>
    <row r="97" spans="4:19" x14ac:dyDescent="0.35">
      <c r="D97" s="225">
        <v>0</v>
      </c>
      <c r="E97" s="226">
        <v>0</v>
      </c>
      <c r="F97" s="226">
        <v>0</v>
      </c>
      <c r="G97" s="226">
        <v>0</v>
      </c>
      <c r="H97" s="226">
        <v>0</v>
      </c>
      <c r="I97" s="226">
        <v>0</v>
      </c>
      <c r="J97" s="226">
        <v>0</v>
      </c>
      <c r="K97" s="226">
        <v>0</v>
      </c>
      <c r="L97" s="226">
        <v>0</v>
      </c>
      <c r="M97" s="226">
        <v>0</v>
      </c>
      <c r="N97" s="226">
        <v>0</v>
      </c>
      <c r="O97" s="226">
        <v>0</v>
      </c>
      <c r="P97" s="226">
        <v>1</v>
      </c>
      <c r="Q97" s="226">
        <v>0</v>
      </c>
      <c r="R97" s="226">
        <v>0</v>
      </c>
      <c r="S97" s="227">
        <v>1000</v>
      </c>
    </row>
    <row r="98" spans="4:19" x14ac:dyDescent="0.35">
      <c r="D98" s="225">
        <v>0</v>
      </c>
      <c r="E98" s="226">
        <v>0</v>
      </c>
      <c r="F98" s="226">
        <v>0</v>
      </c>
      <c r="G98" s="226">
        <v>0</v>
      </c>
      <c r="H98" s="226">
        <v>0</v>
      </c>
      <c r="I98" s="226">
        <v>0</v>
      </c>
      <c r="J98" s="226">
        <v>0</v>
      </c>
      <c r="K98" s="226">
        <v>0</v>
      </c>
      <c r="L98" s="226">
        <v>0</v>
      </c>
      <c r="M98" s="226">
        <v>0</v>
      </c>
      <c r="N98" s="226">
        <v>0</v>
      </c>
      <c r="O98" s="226">
        <v>0</v>
      </c>
      <c r="P98" s="226">
        <v>-1</v>
      </c>
      <c r="Q98" s="226">
        <v>0</v>
      </c>
      <c r="R98" s="226">
        <v>0</v>
      </c>
      <c r="S98" s="227">
        <v>1000</v>
      </c>
    </row>
    <row r="99" spans="4:19" x14ac:dyDescent="0.35">
      <c r="D99" s="225">
        <v>0</v>
      </c>
      <c r="E99" s="226">
        <v>0</v>
      </c>
      <c r="F99" s="226">
        <v>0</v>
      </c>
      <c r="G99" s="226">
        <v>0</v>
      </c>
      <c r="H99" s="226">
        <v>0</v>
      </c>
      <c r="I99" s="226">
        <v>0</v>
      </c>
      <c r="J99" s="226">
        <v>0</v>
      </c>
      <c r="K99" s="226">
        <v>0</v>
      </c>
      <c r="L99" s="226">
        <v>0</v>
      </c>
      <c r="M99" s="226">
        <v>0</v>
      </c>
      <c r="N99" s="226">
        <v>0</v>
      </c>
      <c r="O99" s="226">
        <v>0</v>
      </c>
      <c r="P99" s="226">
        <v>0</v>
      </c>
      <c r="Q99" s="226">
        <v>1</v>
      </c>
      <c r="R99" s="226">
        <v>0</v>
      </c>
      <c r="S99" s="227">
        <v>1000</v>
      </c>
    </row>
    <row r="100" spans="4:19" x14ac:dyDescent="0.35">
      <c r="D100" s="225">
        <v>0</v>
      </c>
      <c r="E100" s="226">
        <v>0</v>
      </c>
      <c r="F100" s="226">
        <v>0</v>
      </c>
      <c r="G100" s="226">
        <v>0</v>
      </c>
      <c r="H100" s="226">
        <v>0</v>
      </c>
      <c r="I100" s="226">
        <v>0</v>
      </c>
      <c r="J100" s="226">
        <v>0</v>
      </c>
      <c r="K100" s="226">
        <v>0</v>
      </c>
      <c r="L100" s="226">
        <v>0</v>
      </c>
      <c r="M100" s="226">
        <v>0</v>
      </c>
      <c r="N100" s="226">
        <v>0</v>
      </c>
      <c r="O100" s="226">
        <v>0</v>
      </c>
      <c r="P100" s="226">
        <v>0</v>
      </c>
      <c r="Q100" s="226">
        <v>-1</v>
      </c>
      <c r="R100" s="226">
        <v>0</v>
      </c>
      <c r="S100" s="227">
        <v>1000</v>
      </c>
    </row>
    <row r="101" spans="4:19" x14ac:dyDescent="0.35">
      <c r="D101" s="225">
        <v>1</v>
      </c>
      <c r="E101" s="226">
        <v>1</v>
      </c>
      <c r="F101" s="226">
        <v>1</v>
      </c>
      <c r="G101" s="226">
        <v>1</v>
      </c>
      <c r="H101" s="226">
        <v>1</v>
      </c>
      <c r="I101" s="226">
        <v>1</v>
      </c>
      <c r="J101" s="226">
        <v>1</v>
      </c>
      <c r="K101" s="226">
        <v>1</v>
      </c>
      <c r="L101" s="226">
        <v>1</v>
      </c>
      <c r="M101" s="226">
        <v>1</v>
      </c>
      <c r="N101" s="226">
        <v>1</v>
      </c>
      <c r="O101" s="226">
        <v>1</v>
      </c>
      <c r="P101" s="226">
        <v>1</v>
      </c>
      <c r="Q101" s="226">
        <v>1</v>
      </c>
      <c r="R101" s="226">
        <v>0</v>
      </c>
      <c r="S101" s="227">
        <v>0</v>
      </c>
    </row>
    <row r="102" spans="4:19" x14ac:dyDescent="0.35">
      <c r="D102" s="225">
        <v>-1</v>
      </c>
      <c r="E102" s="226">
        <v>-1</v>
      </c>
      <c r="F102" s="226">
        <v>-1</v>
      </c>
      <c r="G102" s="226">
        <v>-1</v>
      </c>
      <c r="H102" s="226">
        <v>-1</v>
      </c>
      <c r="I102" s="226">
        <v>-1</v>
      </c>
      <c r="J102" s="226">
        <v>-1</v>
      </c>
      <c r="K102" s="226">
        <v>-1</v>
      </c>
      <c r="L102" s="226">
        <v>-1</v>
      </c>
      <c r="M102" s="226">
        <v>-1</v>
      </c>
      <c r="N102" s="226">
        <v>-1</v>
      </c>
      <c r="O102" s="226">
        <v>-1</v>
      </c>
      <c r="P102" s="226">
        <v>-1</v>
      </c>
      <c r="Q102" s="226">
        <v>-1</v>
      </c>
      <c r="R102" s="226">
        <v>0</v>
      </c>
      <c r="S102" s="227">
        <v>0</v>
      </c>
    </row>
    <row r="103" spans="4:19" x14ac:dyDescent="0.35">
      <c r="D103" s="225">
        <v>5.9783290000000003E-2</v>
      </c>
      <c r="E103" s="226">
        <v>-5.965728E-2</v>
      </c>
      <c r="F103" s="226">
        <v>-4.7527260000000002E-2</v>
      </c>
      <c r="G103" s="226">
        <v>0.19548460000000001</v>
      </c>
      <c r="H103" s="226">
        <v>-2.9545700000000001E-2</v>
      </c>
      <c r="I103" s="226">
        <v>-1.066846E-3</v>
      </c>
      <c r="J103" s="226">
        <v>-2.4668889999999999E-2</v>
      </c>
      <c r="K103" s="226">
        <v>-3.6340749999999998E-2</v>
      </c>
      <c r="L103" s="226">
        <v>-3.9680720000000003E-2</v>
      </c>
      <c r="M103" s="226">
        <v>-5.8470400000000004E-3</v>
      </c>
      <c r="N103" s="226">
        <v>9.5715190000000006E-2</v>
      </c>
      <c r="O103" s="226">
        <v>7.4145539999999996E-2</v>
      </c>
      <c r="P103" s="226">
        <v>-3.7529899999999998E-2</v>
      </c>
      <c r="Q103" s="226">
        <v>0.14862629999999999</v>
      </c>
      <c r="R103" s="226">
        <v>0.49418220000000002</v>
      </c>
      <c r="S103" s="227">
        <v>1031.5091408999999</v>
      </c>
    </row>
    <row r="104" spans="4:19" x14ac:dyDescent="0.35">
      <c r="D104" s="225">
        <v>-5.9783290000000003E-2</v>
      </c>
      <c r="E104" s="226">
        <v>5.965728E-2</v>
      </c>
      <c r="F104" s="226">
        <v>4.7527260000000002E-2</v>
      </c>
      <c r="G104" s="226">
        <v>-0.19548460000000001</v>
      </c>
      <c r="H104" s="226">
        <v>2.9545700000000001E-2</v>
      </c>
      <c r="I104" s="226">
        <v>1.066846E-3</v>
      </c>
      <c r="J104" s="226">
        <v>2.4668889999999999E-2</v>
      </c>
      <c r="K104" s="226">
        <v>3.6340749999999998E-2</v>
      </c>
      <c r="L104" s="226">
        <v>3.9680720000000003E-2</v>
      </c>
      <c r="M104" s="226">
        <v>5.8470400000000004E-3</v>
      </c>
      <c r="N104" s="226">
        <v>-9.5715190000000006E-2</v>
      </c>
      <c r="O104" s="226">
        <v>-7.4145539999999996E-2</v>
      </c>
      <c r="P104" s="226">
        <v>3.7529899999999998E-2</v>
      </c>
      <c r="Q104" s="226">
        <v>-0.14862629999999999</v>
      </c>
      <c r="R104" s="226">
        <v>-0.49418220000000002</v>
      </c>
      <c r="S104" s="227">
        <v>1031.5091408999999</v>
      </c>
    </row>
    <row r="105" spans="4:19" x14ac:dyDescent="0.35">
      <c r="D105" s="225">
        <v>7.333887E-2</v>
      </c>
      <c r="E105" s="226">
        <v>-6.6957169999999996E-2</v>
      </c>
      <c r="F105" s="226">
        <v>-0.2415205</v>
      </c>
      <c r="G105" s="226">
        <v>0.22814980000000001</v>
      </c>
      <c r="H105" s="226">
        <v>-3.5324010000000003E-2</v>
      </c>
      <c r="I105" s="226">
        <v>-1.1802609999999999E-3</v>
      </c>
      <c r="J105" s="226">
        <v>-2.9603270000000001E-2</v>
      </c>
      <c r="K105" s="226">
        <v>-4.3909040000000003E-2</v>
      </c>
      <c r="L105" s="226">
        <v>-4.8577210000000003E-2</v>
      </c>
      <c r="M105" s="226">
        <v>-6.9654749999999996E-3</v>
      </c>
      <c r="N105" s="226">
        <v>0.1245853</v>
      </c>
      <c r="O105" s="226">
        <v>9.3376070000000005E-2</v>
      </c>
      <c r="P105" s="226">
        <v>-0.26209539999999998</v>
      </c>
      <c r="Q105" s="226">
        <v>0.23945759999999999</v>
      </c>
      <c r="R105" s="226">
        <v>0.17456260000000001</v>
      </c>
      <c r="S105" s="227">
        <v>1842.9020596</v>
      </c>
    </row>
    <row r="106" spans="4:19" ht="15" thickBot="1" x14ac:dyDescent="0.4">
      <c r="D106" s="228">
        <v>-7.333887E-2</v>
      </c>
      <c r="E106" s="229">
        <v>6.6957169999999996E-2</v>
      </c>
      <c r="F106" s="229">
        <v>0.2415205</v>
      </c>
      <c r="G106" s="229">
        <v>-0.22814980000000001</v>
      </c>
      <c r="H106" s="229">
        <v>3.5324010000000003E-2</v>
      </c>
      <c r="I106" s="229">
        <v>1.1802609999999999E-3</v>
      </c>
      <c r="J106" s="229">
        <v>2.9603270000000001E-2</v>
      </c>
      <c r="K106" s="229">
        <v>4.3909040000000003E-2</v>
      </c>
      <c r="L106" s="229">
        <v>4.8577210000000003E-2</v>
      </c>
      <c r="M106" s="229">
        <v>6.9654749999999996E-3</v>
      </c>
      <c r="N106" s="229">
        <v>-0.1245853</v>
      </c>
      <c r="O106" s="229">
        <v>-9.3376070000000005E-2</v>
      </c>
      <c r="P106" s="229">
        <v>0.26209539999999998</v>
      </c>
      <c r="Q106" s="229">
        <v>-0.23945759999999999</v>
      </c>
      <c r="R106" s="229">
        <v>-0.17456260000000001</v>
      </c>
      <c r="S106" s="230">
        <v>1842.9020596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showGridLines="0" zoomScale="90" zoomScaleNormal="90" workbookViewId="0">
      <selection activeCell="G11" sqref="G11"/>
    </sheetView>
  </sheetViews>
  <sheetFormatPr defaultRowHeight="14.5" x14ac:dyDescent="0.35"/>
  <cols>
    <col min="1" max="1" width="2.81640625" customWidth="1"/>
    <col min="2" max="2" width="10" customWidth="1"/>
    <col min="3" max="3" width="19.81640625" customWidth="1"/>
    <col min="4" max="7" width="18.1796875" customWidth="1"/>
  </cols>
  <sheetData>
    <row r="2" spans="2:7" ht="24" thickBot="1" x14ac:dyDescent="0.6">
      <c r="B2" s="5" t="s">
        <v>271</v>
      </c>
      <c r="C2" s="14"/>
      <c r="D2" s="14"/>
    </row>
    <row r="4" spans="2:7" x14ac:dyDescent="0.35">
      <c r="B4" t="s">
        <v>272</v>
      </c>
    </row>
    <row r="6" spans="2:7" x14ac:dyDescent="0.35">
      <c r="B6" t="s">
        <v>273</v>
      </c>
      <c r="C6" s="62"/>
      <c r="D6" s="1"/>
      <c r="E6" s="1" t="s">
        <v>274</v>
      </c>
    </row>
    <row r="8" spans="2:7" x14ac:dyDescent="0.35">
      <c r="B8" t="s">
        <v>275</v>
      </c>
    </row>
    <row r="9" spans="2:7" ht="15" thickBot="1" x14ac:dyDescent="0.4"/>
    <row r="10" spans="2:7" x14ac:dyDescent="0.35">
      <c r="B10" s="309" t="s">
        <v>276</v>
      </c>
      <c r="C10" s="306" t="s">
        <v>363</v>
      </c>
      <c r="D10" s="307"/>
      <c r="E10" s="307"/>
      <c r="F10" s="307"/>
      <c r="G10" s="308"/>
    </row>
    <row r="11" spans="2:7" ht="15" thickBot="1" x14ac:dyDescent="0.4">
      <c r="B11" s="310"/>
      <c r="C11" s="177" t="s">
        <v>277</v>
      </c>
      <c r="D11" s="177" t="s">
        <v>37</v>
      </c>
      <c r="E11" s="177" t="s">
        <v>46</v>
      </c>
      <c r="F11" s="177" t="s">
        <v>278</v>
      </c>
      <c r="G11" s="178" t="s">
        <v>348</v>
      </c>
    </row>
    <row r="12" spans="2:7" x14ac:dyDescent="0.35">
      <c r="B12" s="179" t="s">
        <v>256</v>
      </c>
      <c r="C12" s="149"/>
      <c r="D12" s="12"/>
      <c r="E12" s="12"/>
      <c r="F12" s="12"/>
      <c r="G12" s="94"/>
    </row>
    <row r="13" spans="2:7" x14ac:dyDescent="0.35">
      <c r="B13" s="180" t="s">
        <v>261</v>
      </c>
      <c r="C13" s="149"/>
      <c r="D13" s="12"/>
      <c r="E13" s="12"/>
      <c r="F13" s="12"/>
      <c r="G13" s="94"/>
    </row>
    <row r="14" spans="2:7" x14ac:dyDescent="0.35">
      <c r="B14" s="180" t="s">
        <v>253</v>
      </c>
      <c r="C14" s="267" t="s">
        <v>364</v>
      </c>
      <c r="D14" s="268" t="s">
        <v>365</v>
      </c>
      <c r="E14" s="12"/>
      <c r="F14" s="12"/>
      <c r="G14" s="269" t="s">
        <v>366</v>
      </c>
    </row>
    <row r="15" spans="2:7" x14ac:dyDescent="0.35">
      <c r="B15" s="180" t="s">
        <v>252</v>
      </c>
      <c r="C15" s="149"/>
      <c r="D15" s="12"/>
      <c r="E15" s="12"/>
      <c r="F15" s="12"/>
      <c r="G15" s="94"/>
    </row>
    <row r="16" spans="2:7" x14ac:dyDescent="0.35">
      <c r="B16" s="180" t="s">
        <v>279</v>
      </c>
      <c r="C16" s="149"/>
      <c r="D16" s="12"/>
      <c r="E16" s="268" t="s">
        <v>367</v>
      </c>
      <c r="F16" s="268" t="s">
        <v>367</v>
      </c>
      <c r="G16" s="94"/>
    </row>
    <row r="17" spans="2:9" x14ac:dyDescent="0.35">
      <c r="B17" s="180" t="s">
        <v>254</v>
      </c>
      <c r="C17" s="149"/>
      <c r="D17" s="268" t="s">
        <v>368</v>
      </c>
      <c r="E17" s="12"/>
      <c r="F17" s="12"/>
      <c r="G17" s="269" t="s">
        <v>369</v>
      </c>
    </row>
    <row r="18" spans="2:9" x14ac:dyDescent="0.35">
      <c r="B18" s="181" t="s">
        <v>280</v>
      </c>
      <c r="C18" s="149"/>
      <c r="D18" s="12"/>
      <c r="E18" s="12"/>
      <c r="F18" s="12"/>
      <c r="G18" s="94"/>
    </row>
    <row r="19" spans="2:9" ht="15" thickBot="1" x14ac:dyDescent="0.4">
      <c r="B19" s="182" t="s">
        <v>281</v>
      </c>
      <c r="C19" s="270" t="s">
        <v>364</v>
      </c>
      <c r="D19" s="270" t="s">
        <v>370</v>
      </c>
      <c r="E19" s="270" t="s">
        <v>367</v>
      </c>
      <c r="F19" s="270" t="s">
        <v>367</v>
      </c>
      <c r="G19" s="271" t="s">
        <v>371</v>
      </c>
    </row>
    <row r="21" spans="2:9" ht="7.5" customHeight="1" x14ac:dyDescent="0.35">
      <c r="B21" s="40"/>
      <c r="I21" s="35"/>
    </row>
    <row r="22" spans="2:9" ht="16" x14ac:dyDescent="0.35">
      <c r="B22" s="150" t="s">
        <v>282</v>
      </c>
      <c r="I22" s="35"/>
    </row>
    <row r="23" spans="2:9" x14ac:dyDescent="0.35">
      <c r="B23" s="148" t="s">
        <v>283</v>
      </c>
    </row>
    <row r="24" spans="2:9" ht="16" x14ac:dyDescent="0.35">
      <c r="B24" s="40"/>
      <c r="I24" s="35"/>
    </row>
    <row r="25" spans="2:9" ht="16" x14ac:dyDescent="0.35">
      <c r="B25" s="11"/>
      <c r="I25" s="35"/>
    </row>
    <row r="26" spans="2:9" x14ac:dyDescent="0.35">
      <c r="B26" s="37"/>
    </row>
    <row r="27" spans="2:9" x14ac:dyDescent="0.35">
      <c r="B27" s="41"/>
    </row>
    <row r="28" spans="2:9" x14ac:dyDescent="0.35">
      <c r="B28" s="37"/>
    </row>
    <row r="29" spans="2:9" x14ac:dyDescent="0.35">
      <c r="B29" s="37"/>
    </row>
    <row r="30" spans="2:9" x14ac:dyDescent="0.35">
      <c r="B30" s="37"/>
    </row>
    <row r="35" spans="2:2" x14ac:dyDescent="0.35">
      <c r="B35" s="1"/>
    </row>
    <row r="36" spans="2:2" x14ac:dyDescent="0.35">
      <c r="B36" s="1"/>
    </row>
    <row r="37" spans="2:2" x14ac:dyDescent="0.35">
      <c r="B37" s="1"/>
    </row>
  </sheetData>
  <mergeCells count="2">
    <mergeCell ref="C10:G10"/>
    <mergeCell ref="B10:B11"/>
  </mergeCells>
  <hyperlinks>
    <hyperlink ref="E6"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showGridLines="0" zoomScale="90" zoomScaleNormal="90" workbookViewId="0">
      <selection activeCell="B15" sqref="B15"/>
    </sheetView>
  </sheetViews>
  <sheetFormatPr defaultRowHeight="14.5" x14ac:dyDescent="0.35"/>
  <cols>
    <col min="1" max="1" width="2.81640625" customWidth="1"/>
    <col min="2" max="2" width="42.81640625" customWidth="1"/>
    <col min="3" max="3" width="9.54296875" bestFit="1" customWidth="1"/>
  </cols>
  <sheetData>
    <row r="2" spans="2:3" ht="24" thickBot="1" x14ac:dyDescent="0.6">
      <c r="B2" s="5" t="s">
        <v>16</v>
      </c>
      <c r="C2" s="5"/>
    </row>
    <row r="4" spans="2:3" x14ac:dyDescent="0.35">
      <c r="B4" t="s">
        <v>284</v>
      </c>
    </row>
    <row r="5" spans="2:3" ht="15" thickBot="1" x14ac:dyDescent="0.4"/>
    <row r="6" spans="2:3" x14ac:dyDescent="0.35">
      <c r="B6" s="83" t="s">
        <v>285</v>
      </c>
      <c r="C6" s="92" t="s">
        <v>286</v>
      </c>
    </row>
    <row r="7" spans="2:3" x14ac:dyDescent="0.35">
      <c r="B7" s="84"/>
      <c r="C7" s="93" t="s">
        <v>287</v>
      </c>
    </row>
    <row r="8" spans="2:3" x14ac:dyDescent="0.35">
      <c r="B8" s="79" t="s">
        <v>43</v>
      </c>
      <c r="C8" s="94">
        <v>11.7</v>
      </c>
    </row>
    <row r="9" spans="2:3" x14ac:dyDescent="0.35">
      <c r="B9" s="79" t="s">
        <v>37</v>
      </c>
      <c r="C9" s="94">
        <v>6.4</v>
      </c>
    </row>
    <row r="10" spans="2:3" ht="15" thickBot="1" x14ac:dyDescent="0.4">
      <c r="B10" s="80" t="s">
        <v>288</v>
      </c>
      <c r="C10" s="77">
        <v>2.6</v>
      </c>
    </row>
    <row r="11" spans="2:3" ht="15" thickBot="1" x14ac:dyDescent="0.4">
      <c r="B11" s="84"/>
      <c r="C11" s="93" t="s">
        <v>289</v>
      </c>
    </row>
    <row r="12" spans="2:3" ht="15" thickBot="1" x14ac:dyDescent="0.4">
      <c r="B12" s="206" t="s">
        <v>290</v>
      </c>
      <c r="C12" s="207">
        <v>27</v>
      </c>
    </row>
    <row r="13" spans="2:3" x14ac:dyDescent="0.35">
      <c r="B13" s="7"/>
    </row>
    <row r="14" spans="2:3" x14ac:dyDescent="0.35">
      <c r="B14" s="17"/>
    </row>
    <row r="15" spans="2:3" x14ac:dyDescent="0.35">
      <c r="B15" s="40"/>
    </row>
    <row r="17" spans="2:2" x14ac:dyDescent="0.35">
      <c r="B17" s="1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zoomScale="90" zoomScaleNormal="90" workbookViewId="0">
      <selection activeCell="C2" sqref="C2"/>
    </sheetView>
  </sheetViews>
  <sheetFormatPr defaultRowHeight="14.5" x14ac:dyDescent="0.35"/>
  <cols>
    <col min="1" max="1" width="2.81640625" customWidth="1"/>
    <col min="2" max="2" width="27.453125" customWidth="1"/>
    <col min="3" max="3" width="52" customWidth="1"/>
    <col min="4" max="4" width="41.26953125" customWidth="1"/>
  </cols>
  <sheetData>
    <row r="2" spans="2:9" ht="24" thickBot="1" x14ac:dyDescent="0.6">
      <c r="B2" s="5" t="s">
        <v>291</v>
      </c>
      <c r="C2" s="14"/>
      <c r="D2" s="48"/>
    </row>
    <row r="4" spans="2:9" x14ac:dyDescent="0.35">
      <c r="B4" s="311" t="s">
        <v>362</v>
      </c>
      <c r="C4" s="311"/>
      <c r="D4" s="311"/>
      <c r="E4" s="311"/>
      <c r="F4" s="311"/>
    </row>
    <row r="5" spans="2:9" ht="15" thickBot="1" x14ac:dyDescent="0.4"/>
    <row r="6" spans="2:9" ht="22.5" customHeight="1" x14ac:dyDescent="0.35">
      <c r="B6" s="243" t="s">
        <v>292</v>
      </c>
      <c r="C6" s="244" t="s">
        <v>293</v>
      </c>
      <c r="D6" s="245" t="s">
        <v>294</v>
      </c>
    </row>
    <row r="7" spans="2:9" ht="43.5" x14ac:dyDescent="0.35">
      <c r="B7" s="250" t="s">
        <v>295</v>
      </c>
      <c r="C7" s="237" t="s">
        <v>296</v>
      </c>
      <c r="D7" s="238" t="s">
        <v>297</v>
      </c>
    </row>
    <row r="8" spans="2:9" ht="43.5" x14ac:dyDescent="0.35">
      <c r="B8" s="251" t="s">
        <v>298</v>
      </c>
      <c r="C8" s="239" t="s">
        <v>299</v>
      </c>
      <c r="D8" s="240" t="s">
        <v>297</v>
      </c>
    </row>
    <row r="9" spans="2:9" ht="43.5" x14ac:dyDescent="0.35">
      <c r="B9" s="251" t="s">
        <v>300</v>
      </c>
      <c r="C9" s="239" t="s">
        <v>301</v>
      </c>
      <c r="D9" s="240" t="s">
        <v>302</v>
      </c>
    </row>
    <row r="10" spans="2:9" ht="43.5" x14ac:dyDescent="0.35">
      <c r="B10" s="251" t="s">
        <v>303</v>
      </c>
      <c r="C10" s="239" t="s">
        <v>304</v>
      </c>
      <c r="D10" s="240" t="s">
        <v>305</v>
      </c>
    </row>
    <row r="11" spans="2:9" ht="43.5" customHeight="1" x14ac:dyDescent="0.35">
      <c r="B11" s="251" t="s">
        <v>306</v>
      </c>
      <c r="C11" s="239" t="s">
        <v>307</v>
      </c>
      <c r="D11" s="240" t="s">
        <v>308</v>
      </c>
    </row>
    <row r="12" spans="2:9" ht="43.5" customHeight="1" x14ac:dyDescent="0.35">
      <c r="B12" s="251" t="s">
        <v>309</v>
      </c>
      <c r="C12" s="239" t="s">
        <v>310</v>
      </c>
      <c r="D12" s="240" t="s">
        <v>297</v>
      </c>
    </row>
    <row r="13" spans="2:9" ht="62" customHeight="1" x14ac:dyDescent="0.35">
      <c r="B13" s="251" t="s">
        <v>375</v>
      </c>
      <c r="C13" s="239" t="s">
        <v>374</v>
      </c>
      <c r="D13" s="240" t="s">
        <v>297</v>
      </c>
    </row>
    <row r="14" spans="2:9" ht="58.5" thickBot="1" x14ac:dyDescent="0.4">
      <c r="B14" s="252" t="s">
        <v>379</v>
      </c>
      <c r="C14" s="241" t="s">
        <v>378</v>
      </c>
      <c r="D14" s="242" t="s">
        <v>297</v>
      </c>
    </row>
    <row r="15" spans="2:9" ht="7.5" customHeight="1" x14ac:dyDescent="0.35"/>
    <row r="16" spans="2:9" ht="16" x14ac:dyDescent="0.35">
      <c r="B16" s="17"/>
      <c r="I16" s="35"/>
    </row>
    <row r="17" spans="2:9" x14ac:dyDescent="0.35">
      <c r="B17" s="40"/>
    </row>
    <row r="18" spans="2:9" ht="7.5" customHeight="1" x14ac:dyDescent="0.35">
      <c r="B18" s="11"/>
      <c r="I18" s="35"/>
    </row>
    <row r="19" spans="2:9" ht="16" x14ac:dyDescent="0.35">
      <c r="B19" s="17"/>
      <c r="I19" s="35"/>
    </row>
    <row r="20" spans="2:9" x14ac:dyDescent="0.35">
      <c r="B20" s="40"/>
    </row>
    <row r="21" spans="2:9" ht="7.5" customHeight="1" x14ac:dyDescent="0.35">
      <c r="B21" s="11"/>
      <c r="I21" s="35"/>
    </row>
    <row r="22" spans="2:9" ht="16" x14ac:dyDescent="0.35">
      <c r="B22" s="17"/>
      <c r="I22" s="35"/>
    </row>
    <row r="23" spans="2:9" x14ac:dyDescent="0.35">
      <c r="B23" s="40"/>
    </row>
    <row r="24" spans="2:9" ht="16" x14ac:dyDescent="0.35">
      <c r="B24" s="11"/>
      <c r="I24" s="35"/>
    </row>
    <row r="25" spans="2:9" ht="16" x14ac:dyDescent="0.35">
      <c r="B25" s="37"/>
      <c r="I25" s="35"/>
    </row>
    <row r="26" spans="2:9" x14ac:dyDescent="0.35">
      <c r="B26" s="41"/>
    </row>
    <row r="27" spans="2:9" x14ac:dyDescent="0.35">
      <c r="B27" s="37"/>
    </row>
    <row r="28" spans="2:9" x14ac:dyDescent="0.35">
      <c r="B28" s="37"/>
    </row>
    <row r="29" spans="2:9" x14ac:dyDescent="0.35">
      <c r="B29" s="37"/>
    </row>
    <row r="34" spans="2:2" x14ac:dyDescent="0.35">
      <c r="B34" s="1"/>
    </row>
    <row r="35" spans="2:2" x14ac:dyDescent="0.35">
      <c r="B35" s="1"/>
    </row>
    <row r="36" spans="2:2" x14ac:dyDescent="0.35">
      <c r="B36" s="1"/>
    </row>
  </sheetData>
  <mergeCells count="1">
    <mergeCell ref="B4:F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showGridLines="0" zoomScale="90" zoomScaleNormal="90" workbookViewId="0">
      <selection activeCell="C13" sqref="C13"/>
    </sheetView>
  </sheetViews>
  <sheetFormatPr defaultRowHeight="14.5" x14ac:dyDescent="0.35"/>
  <cols>
    <col min="1" max="1" width="2.81640625" customWidth="1"/>
    <col min="2" max="2" width="21.1796875" customWidth="1"/>
    <col min="3" max="3" width="11.54296875" customWidth="1"/>
    <col min="4" max="4" width="42.54296875" bestFit="1" customWidth="1"/>
    <col min="5" max="5" width="36.54296875" bestFit="1" customWidth="1"/>
  </cols>
  <sheetData>
    <row r="2" spans="2:5" ht="24" thickBot="1" x14ac:dyDescent="0.6">
      <c r="B2" s="5" t="s">
        <v>20</v>
      </c>
      <c r="C2" s="14"/>
      <c r="D2" s="14"/>
      <c r="E2" s="48"/>
    </row>
    <row r="4" spans="2:5" ht="32.15" customHeight="1" x14ac:dyDescent="0.35">
      <c r="B4" s="314" t="s">
        <v>311</v>
      </c>
      <c r="C4" s="314"/>
      <c r="D4" s="314"/>
      <c r="E4" s="314"/>
    </row>
    <row r="5" spans="2:5" ht="15" thickBot="1" x14ac:dyDescent="0.4"/>
    <row r="6" spans="2:5" ht="17.149999999999999" customHeight="1" x14ac:dyDescent="0.35">
      <c r="B6" s="83" t="s">
        <v>285</v>
      </c>
      <c r="C6" s="312" t="s">
        <v>312</v>
      </c>
      <c r="D6" s="81" t="s">
        <v>313</v>
      </c>
      <c r="E6" s="144" t="s">
        <v>314</v>
      </c>
    </row>
    <row r="7" spans="2:5" x14ac:dyDescent="0.35">
      <c r="B7" s="84"/>
      <c r="C7" s="313"/>
      <c r="D7" s="82"/>
      <c r="E7" s="145"/>
    </row>
    <row r="8" spans="2:5" x14ac:dyDescent="0.35">
      <c r="B8" s="79" t="s">
        <v>315</v>
      </c>
      <c r="C8" s="11" t="s">
        <v>316</v>
      </c>
      <c r="D8" s="143" t="s">
        <v>317</v>
      </c>
      <c r="E8" s="146" t="s">
        <v>318</v>
      </c>
    </row>
    <row r="9" spans="2:5" x14ac:dyDescent="0.35">
      <c r="B9" s="79" t="s">
        <v>319</v>
      </c>
      <c r="C9" s="11" t="s">
        <v>40</v>
      </c>
      <c r="D9" s="143" t="s">
        <v>320</v>
      </c>
      <c r="E9" s="146" t="s">
        <v>321</v>
      </c>
    </row>
    <row r="10" spans="2:5" x14ac:dyDescent="0.35">
      <c r="B10" s="79" t="s">
        <v>322</v>
      </c>
      <c r="C10" s="11" t="s">
        <v>323</v>
      </c>
      <c r="D10" s="143" t="s">
        <v>324</v>
      </c>
      <c r="E10" s="146" t="s">
        <v>325</v>
      </c>
    </row>
    <row r="11" spans="2:5" ht="15" thickBot="1" x14ac:dyDescent="0.4">
      <c r="B11" s="80" t="s">
        <v>326</v>
      </c>
      <c r="C11" s="13" t="s">
        <v>327</v>
      </c>
      <c r="D11" s="78" t="s">
        <v>328</v>
      </c>
      <c r="E11" s="151" t="s">
        <v>329</v>
      </c>
    </row>
    <row r="12" spans="2:5" x14ac:dyDescent="0.35">
      <c r="B12" s="11"/>
      <c r="C12" s="11"/>
      <c r="D12" s="11"/>
      <c r="E12" s="11"/>
    </row>
    <row r="13" spans="2:5" x14ac:dyDescent="0.35">
      <c r="B13" s="101"/>
    </row>
    <row r="14" spans="2:5" x14ac:dyDescent="0.35">
      <c r="B14" s="100"/>
    </row>
    <row r="15" spans="2:5" x14ac:dyDescent="0.35">
      <c r="B15" s="147"/>
    </row>
    <row r="16" spans="2:5" x14ac:dyDescent="0.35">
      <c r="B16" s="148"/>
    </row>
    <row r="17" spans="2:8" x14ac:dyDescent="0.35">
      <c r="B17" s="40"/>
    </row>
    <row r="18" spans="2:8" ht="7.5" customHeight="1" x14ac:dyDescent="0.35"/>
    <row r="19" spans="2:8" ht="16" x14ac:dyDescent="0.35">
      <c r="B19" s="17"/>
      <c r="H19" s="35"/>
    </row>
    <row r="20" spans="2:8" x14ac:dyDescent="0.35">
      <c r="B20" s="40"/>
    </row>
    <row r="21" spans="2:8" ht="7.5" customHeight="1" x14ac:dyDescent="0.35">
      <c r="B21" s="11"/>
      <c r="H21" s="35"/>
    </row>
    <row r="22" spans="2:8" ht="16" x14ac:dyDescent="0.35">
      <c r="B22" s="17"/>
      <c r="H22" s="35"/>
    </row>
    <row r="23" spans="2:8" x14ac:dyDescent="0.35">
      <c r="B23" s="40"/>
    </row>
    <row r="24" spans="2:8" ht="7.5" customHeight="1" x14ac:dyDescent="0.35">
      <c r="B24" s="11"/>
      <c r="H24" s="35"/>
    </row>
    <row r="25" spans="2:8" ht="16" x14ac:dyDescent="0.35">
      <c r="B25" s="17"/>
      <c r="H25" s="35"/>
    </row>
    <row r="26" spans="2:8" x14ac:dyDescent="0.35">
      <c r="B26" s="40"/>
    </row>
    <row r="27" spans="2:8" ht="16" x14ac:dyDescent="0.35">
      <c r="B27" s="11"/>
      <c r="H27" s="35"/>
    </row>
    <row r="28" spans="2:8" ht="16" x14ac:dyDescent="0.35">
      <c r="B28" s="37"/>
      <c r="H28" s="35"/>
    </row>
    <row r="29" spans="2:8" x14ac:dyDescent="0.35">
      <c r="B29" s="41"/>
    </row>
    <row r="30" spans="2:8" x14ac:dyDescent="0.35">
      <c r="B30" s="37"/>
    </row>
    <row r="31" spans="2:8" x14ac:dyDescent="0.35">
      <c r="B31" s="37"/>
    </row>
    <row r="32" spans="2:8" x14ac:dyDescent="0.35">
      <c r="B32" s="37"/>
    </row>
    <row r="37" spans="2:2" x14ac:dyDescent="0.35">
      <c r="B37" s="1"/>
    </row>
    <row r="38" spans="2:2" x14ac:dyDescent="0.35">
      <c r="B38" s="1"/>
    </row>
    <row r="39" spans="2:2" x14ac:dyDescent="0.35">
      <c r="B39" s="1"/>
    </row>
  </sheetData>
  <mergeCells count="2">
    <mergeCell ref="C6:C7"/>
    <mergeCell ref="B4:E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zoomScale="90" zoomScaleNormal="90" workbookViewId="0">
      <selection activeCell="B4" sqref="B4:D4"/>
    </sheetView>
  </sheetViews>
  <sheetFormatPr defaultRowHeight="14.5" x14ac:dyDescent="0.35"/>
  <cols>
    <col min="1" max="1" width="2.81640625" customWidth="1"/>
    <col min="2" max="2" width="12.453125" customWidth="1"/>
    <col min="3" max="3" width="44.81640625" bestFit="1" customWidth="1"/>
    <col min="4" max="4" width="60.453125" customWidth="1"/>
  </cols>
  <sheetData>
    <row r="2" spans="2:9" ht="24" thickBot="1" x14ac:dyDescent="0.6">
      <c r="B2" s="5" t="s">
        <v>330</v>
      </c>
      <c r="C2" s="5"/>
      <c r="D2" s="48"/>
    </row>
    <row r="4" spans="2:9" ht="30" customHeight="1" x14ac:dyDescent="0.35">
      <c r="B4" s="311" t="s">
        <v>331</v>
      </c>
      <c r="C4" s="311"/>
      <c r="D4" s="311"/>
      <c r="E4" s="138"/>
      <c r="F4" s="138"/>
    </row>
    <row r="5" spans="2:9" ht="15" thickBot="1" x14ac:dyDescent="0.4"/>
    <row r="6" spans="2:9" ht="15" thickBot="1" x14ac:dyDescent="0.4">
      <c r="B6" s="190" t="s">
        <v>332</v>
      </c>
      <c r="C6" s="191" t="s">
        <v>294</v>
      </c>
    </row>
    <row r="7" spans="2:9" x14ac:dyDescent="0.35">
      <c r="B7" s="187">
        <v>2028</v>
      </c>
      <c r="C7" s="186" t="s">
        <v>333</v>
      </c>
    </row>
    <row r="8" spans="2:9" x14ac:dyDescent="0.35">
      <c r="B8" s="188">
        <v>2030</v>
      </c>
      <c r="C8" s="184" t="s">
        <v>333</v>
      </c>
    </row>
    <row r="9" spans="2:9" x14ac:dyDescent="0.35">
      <c r="B9" s="188">
        <v>2035</v>
      </c>
      <c r="C9" s="184" t="s">
        <v>334</v>
      </c>
    </row>
    <row r="10" spans="2:9" ht="15" thickBot="1" x14ac:dyDescent="0.4">
      <c r="B10" s="189">
        <v>2040</v>
      </c>
      <c r="C10" s="185" t="s">
        <v>334</v>
      </c>
    </row>
    <row r="12" spans="2:9" x14ac:dyDescent="0.35">
      <c r="B12" s="7"/>
    </row>
    <row r="13" spans="2:9" x14ac:dyDescent="0.35">
      <c r="B13" s="17"/>
    </row>
    <row r="14" spans="2:9" x14ac:dyDescent="0.35">
      <c r="B14" s="40"/>
    </row>
    <row r="15" spans="2:9" ht="7.5" customHeight="1" x14ac:dyDescent="0.35"/>
    <row r="16" spans="2:9" ht="16" x14ac:dyDescent="0.35">
      <c r="B16" s="17"/>
      <c r="I16" s="35"/>
    </row>
    <row r="17" spans="2:9" x14ac:dyDescent="0.35">
      <c r="B17" s="40"/>
    </row>
    <row r="18" spans="2:9" ht="7.5" customHeight="1" x14ac:dyDescent="0.35">
      <c r="B18" s="11"/>
      <c r="I18" s="35"/>
    </row>
    <row r="19" spans="2:9" ht="16" x14ac:dyDescent="0.35">
      <c r="B19" s="17"/>
      <c r="I19" s="35"/>
    </row>
    <row r="20" spans="2:9" x14ac:dyDescent="0.35">
      <c r="B20" s="40"/>
    </row>
    <row r="21" spans="2:9" ht="17.5" customHeight="1" x14ac:dyDescent="0.35">
      <c r="B21" s="11"/>
      <c r="I21" s="35"/>
    </row>
    <row r="22" spans="2:9" ht="16" x14ac:dyDescent="0.35">
      <c r="B22" s="183" t="s">
        <v>335</v>
      </c>
      <c r="I22" s="35"/>
    </row>
    <row r="23" spans="2:9" x14ac:dyDescent="0.35">
      <c r="B23" s="40"/>
    </row>
    <row r="24" spans="2:9" ht="16" x14ac:dyDescent="0.35">
      <c r="B24" s="11"/>
      <c r="I24" s="35"/>
    </row>
    <row r="25" spans="2:9" ht="16" x14ac:dyDescent="0.35">
      <c r="B25" s="37"/>
      <c r="I25" s="35"/>
    </row>
    <row r="26" spans="2:9" x14ac:dyDescent="0.35">
      <c r="B26" s="41"/>
    </row>
    <row r="27" spans="2:9" x14ac:dyDescent="0.35">
      <c r="B27" s="37"/>
    </row>
    <row r="28" spans="2:9" x14ac:dyDescent="0.35">
      <c r="B28" s="37"/>
    </row>
    <row r="29" spans="2:9" x14ac:dyDescent="0.35">
      <c r="B29" s="37"/>
    </row>
    <row r="34" spans="2:2" x14ac:dyDescent="0.35">
      <c r="B34" s="1"/>
    </row>
    <row r="35" spans="2:2" x14ac:dyDescent="0.35">
      <c r="B35" s="1"/>
    </row>
    <row r="36" spans="2:2" x14ac:dyDescent="0.35">
      <c r="B36" s="1"/>
    </row>
  </sheetData>
  <mergeCells count="1">
    <mergeCell ref="B4:D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showGridLines="0" zoomScale="90" zoomScaleNormal="90" workbookViewId="0">
      <selection activeCell="B4" sqref="B4"/>
    </sheetView>
  </sheetViews>
  <sheetFormatPr defaultRowHeight="14.5" x14ac:dyDescent="0.35"/>
  <cols>
    <col min="1" max="1" width="2.81640625" customWidth="1"/>
    <col min="2" max="2" width="42.81640625" customWidth="1"/>
    <col min="3" max="3" width="23.54296875" bestFit="1" customWidth="1"/>
    <col min="6" max="6" width="93.81640625" bestFit="1" customWidth="1"/>
  </cols>
  <sheetData>
    <row r="2" spans="2:6" ht="24" thickBot="1" x14ac:dyDescent="0.6">
      <c r="B2" s="89" t="s">
        <v>336</v>
      </c>
      <c r="C2" s="89"/>
    </row>
    <row r="4" spans="2:6" x14ac:dyDescent="0.35">
      <c r="B4" t="s">
        <v>337</v>
      </c>
    </row>
    <row r="5" spans="2:6" ht="15" thickBot="1" x14ac:dyDescent="0.4"/>
    <row r="6" spans="2:6" x14ac:dyDescent="0.35">
      <c r="B6" s="152" t="s">
        <v>338</v>
      </c>
      <c r="C6" s="200" t="s">
        <v>339</v>
      </c>
      <c r="D6" s="315" t="s">
        <v>340</v>
      </c>
      <c r="E6" s="316"/>
      <c r="F6" s="153" t="s">
        <v>294</v>
      </c>
    </row>
    <row r="7" spans="2:6" x14ac:dyDescent="0.35">
      <c r="B7" s="154"/>
      <c r="C7" s="266" t="s">
        <v>341</v>
      </c>
      <c r="D7" s="317" t="s">
        <v>342</v>
      </c>
      <c r="E7" s="318"/>
      <c r="F7" s="155"/>
    </row>
    <row r="8" spans="2:6" ht="15" thickBot="1" x14ac:dyDescent="0.4">
      <c r="B8" s="156"/>
      <c r="C8" s="195"/>
      <c r="D8" s="174" t="s">
        <v>343</v>
      </c>
      <c r="E8" s="195" t="s">
        <v>344</v>
      </c>
      <c r="F8" s="158"/>
    </row>
    <row r="9" spans="2:6" x14ac:dyDescent="0.35">
      <c r="B9" s="79" t="s">
        <v>36</v>
      </c>
      <c r="C9" s="197" t="s">
        <v>345</v>
      </c>
      <c r="D9" s="196">
        <v>40.200000000000003</v>
      </c>
      <c r="E9" s="197">
        <v>44.1</v>
      </c>
      <c r="F9" s="85" t="s">
        <v>346</v>
      </c>
    </row>
    <row r="10" spans="2:6" x14ac:dyDescent="0.35">
      <c r="B10" s="79" t="s">
        <v>40</v>
      </c>
      <c r="C10" s="197" t="s">
        <v>345</v>
      </c>
      <c r="D10" s="196">
        <v>18.5</v>
      </c>
      <c r="E10" s="197">
        <v>25.4</v>
      </c>
      <c r="F10" s="85" t="s">
        <v>346</v>
      </c>
    </row>
    <row r="11" spans="2:6" x14ac:dyDescent="0.35">
      <c r="B11" s="79" t="s">
        <v>347</v>
      </c>
      <c r="C11" s="197" t="s">
        <v>345</v>
      </c>
      <c r="D11" s="196">
        <v>28.9</v>
      </c>
      <c r="E11" s="197">
        <v>33.799999999999997</v>
      </c>
      <c r="F11" s="85" t="s">
        <v>346</v>
      </c>
    </row>
    <row r="12" spans="2:6" ht="15" thickBot="1" x14ac:dyDescent="0.4">
      <c r="B12" s="80" t="s">
        <v>348</v>
      </c>
      <c r="C12" s="199">
        <v>4</v>
      </c>
      <c r="D12" s="198">
        <v>5</v>
      </c>
      <c r="E12" s="199">
        <v>15</v>
      </c>
      <c r="F12" s="86" t="s">
        <v>333</v>
      </c>
    </row>
    <row r="13" spans="2:6" x14ac:dyDescent="0.35">
      <c r="B13" s="7"/>
    </row>
    <row r="14" spans="2:6" x14ac:dyDescent="0.35">
      <c r="B14" s="17"/>
    </row>
    <row r="15" spans="2:6" x14ac:dyDescent="0.35">
      <c r="B15" s="40"/>
    </row>
    <row r="16" spans="2:6" ht="7.5" customHeight="1" x14ac:dyDescent="0.35"/>
    <row r="17" spans="2:7" ht="16" x14ac:dyDescent="0.35">
      <c r="B17" s="17"/>
      <c r="G17" s="35"/>
    </row>
    <row r="18" spans="2:7" x14ac:dyDescent="0.35">
      <c r="B18" s="40"/>
    </row>
    <row r="19" spans="2:7" ht="7.5" customHeight="1" x14ac:dyDescent="0.35">
      <c r="B19" s="11"/>
      <c r="G19" s="35"/>
    </row>
    <row r="20" spans="2:7" ht="16" x14ac:dyDescent="0.35">
      <c r="B20" s="17"/>
      <c r="G20" s="35"/>
    </row>
    <row r="21" spans="2:7" x14ac:dyDescent="0.35">
      <c r="B21" s="40"/>
    </row>
    <row r="22" spans="2:7" ht="7.5" customHeight="1" x14ac:dyDescent="0.35">
      <c r="B22" s="11"/>
      <c r="G22" s="35"/>
    </row>
    <row r="23" spans="2:7" ht="16" x14ac:dyDescent="0.35">
      <c r="B23" s="17"/>
      <c r="G23" s="35"/>
    </row>
    <row r="24" spans="2:7" x14ac:dyDescent="0.35">
      <c r="B24" s="40"/>
    </row>
    <row r="25" spans="2:7" ht="16" x14ac:dyDescent="0.35">
      <c r="B25" s="11"/>
      <c r="G25" s="35"/>
    </row>
    <row r="26" spans="2:7" ht="16" x14ac:dyDescent="0.35">
      <c r="B26" s="37"/>
      <c r="G26" s="35"/>
    </row>
    <row r="27" spans="2:7" x14ac:dyDescent="0.35">
      <c r="B27" s="41"/>
    </row>
    <row r="28" spans="2:7" x14ac:dyDescent="0.35">
      <c r="B28" s="37"/>
    </row>
    <row r="29" spans="2:7" x14ac:dyDescent="0.35">
      <c r="B29" s="37"/>
    </row>
    <row r="30" spans="2:7" x14ac:dyDescent="0.35">
      <c r="B30" s="37"/>
    </row>
    <row r="35" spans="2:2" x14ac:dyDescent="0.35">
      <c r="B35" s="1"/>
    </row>
    <row r="36" spans="2:2" x14ac:dyDescent="0.35">
      <c r="B36" s="1"/>
    </row>
    <row r="37" spans="2:2" x14ac:dyDescent="0.35">
      <c r="B37" s="1"/>
    </row>
  </sheetData>
  <mergeCells count="2">
    <mergeCell ref="D6:E6"/>
    <mergeCell ref="D7:E7"/>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showGridLines="0" zoomScale="90" zoomScaleNormal="90" workbookViewId="0">
      <selection activeCell="B5" sqref="B5"/>
    </sheetView>
  </sheetViews>
  <sheetFormatPr defaultRowHeight="14.5" x14ac:dyDescent="0.35"/>
  <cols>
    <col min="1" max="1" width="2.81640625" customWidth="1"/>
    <col min="2" max="2" width="42.81640625" customWidth="1"/>
    <col min="3" max="3" width="84.54296875" bestFit="1" customWidth="1"/>
  </cols>
  <sheetData>
    <row r="2" spans="2:3" ht="24" thickBot="1" x14ac:dyDescent="0.6">
      <c r="B2" s="89" t="s">
        <v>349</v>
      </c>
      <c r="C2" s="13"/>
    </row>
    <row r="4" spans="2:3" x14ac:dyDescent="0.35">
      <c r="B4" t="s">
        <v>350</v>
      </c>
    </row>
    <row r="5" spans="2:3" ht="15" thickBot="1" x14ac:dyDescent="0.4"/>
    <row r="6" spans="2:3" ht="29" x14ac:dyDescent="0.35">
      <c r="B6" s="161" t="s">
        <v>351</v>
      </c>
      <c r="C6" s="236" t="s">
        <v>352</v>
      </c>
    </row>
    <row r="7" spans="2:3" ht="15" thickBot="1" x14ac:dyDescent="0.4">
      <c r="B7" s="157" t="s">
        <v>353</v>
      </c>
      <c r="C7" s="90" t="s">
        <v>354</v>
      </c>
    </row>
    <row r="13" spans="2:3" x14ac:dyDescent="0.35">
      <c r="B13" s="7"/>
    </row>
    <row r="14" spans="2:3" x14ac:dyDescent="0.35">
      <c r="B14" s="17"/>
    </row>
    <row r="15" spans="2:3" x14ac:dyDescent="0.35">
      <c r="B15" s="40"/>
    </row>
    <row r="16" spans="2:3" ht="7.5" customHeight="1" x14ac:dyDescent="0.35"/>
    <row r="17" spans="2:7" ht="16" x14ac:dyDescent="0.35">
      <c r="B17" s="17"/>
      <c r="G17" s="35"/>
    </row>
    <row r="18" spans="2:7" x14ac:dyDescent="0.35">
      <c r="B18" s="40"/>
    </row>
    <row r="19" spans="2:7" ht="7.5" customHeight="1" x14ac:dyDescent="0.35">
      <c r="B19" s="11"/>
      <c r="G19" s="35"/>
    </row>
    <row r="20" spans="2:7" ht="16" x14ac:dyDescent="0.35">
      <c r="B20" s="17"/>
      <c r="G20" s="35"/>
    </row>
    <row r="21" spans="2:7" x14ac:dyDescent="0.35">
      <c r="B21" s="40"/>
    </row>
    <row r="22" spans="2:7" ht="7.5" customHeight="1" x14ac:dyDescent="0.35">
      <c r="B22" s="11"/>
      <c r="G22" s="35"/>
    </row>
    <row r="23" spans="2:7" ht="16" x14ac:dyDescent="0.35">
      <c r="B23" s="17"/>
      <c r="G23" s="35"/>
    </row>
    <row r="24" spans="2:7" x14ac:dyDescent="0.35">
      <c r="B24" s="40"/>
    </row>
    <row r="25" spans="2:7" ht="16" x14ac:dyDescent="0.35">
      <c r="B25" s="11"/>
      <c r="G25" s="35"/>
    </row>
    <row r="26" spans="2:7" ht="16" x14ac:dyDescent="0.35">
      <c r="B26" s="37"/>
      <c r="G26" s="35"/>
    </row>
    <row r="27" spans="2:7" x14ac:dyDescent="0.35">
      <c r="B27" s="41"/>
    </row>
    <row r="28" spans="2:7" x14ac:dyDescent="0.35">
      <c r="B28" s="37"/>
    </row>
    <row r="29" spans="2:7" x14ac:dyDescent="0.35">
      <c r="B29" s="37"/>
    </row>
    <row r="30" spans="2:7" x14ac:dyDescent="0.35">
      <c r="B30" s="37"/>
    </row>
    <row r="35" spans="2:2" x14ac:dyDescent="0.35">
      <c r="B35" s="1"/>
    </row>
    <row r="36" spans="2:2" x14ac:dyDescent="0.35">
      <c r="B36" s="1"/>
    </row>
    <row r="37" spans="2:2" x14ac:dyDescent="0.35">
      <c r="B37" s="1"/>
    </row>
  </sheetData>
  <hyperlinks>
    <hyperlink ref="C7" r:id="rId1"/>
  </hyperlinks>
  <pageMargins left="0.7" right="0.7" top="0.75" bottom="0.75" header="0.3" footer="0.3"/>
  <pageSetup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5"/>
  <sheetViews>
    <sheetView showGridLines="0" zoomScale="90" zoomScaleNormal="90" workbookViewId="0">
      <selection activeCell="C6" sqref="C6"/>
    </sheetView>
  </sheetViews>
  <sheetFormatPr defaultRowHeight="14.5" x14ac:dyDescent="0.35"/>
  <cols>
    <col min="1" max="1" width="2.81640625" customWidth="1"/>
    <col min="2" max="2" width="42.81640625" customWidth="1"/>
    <col min="3" max="3" width="58" customWidth="1"/>
  </cols>
  <sheetData>
    <row r="2" spans="2:7" ht="24" thickBot="1" x14ac:dyDescent="0.6">
      <c r="B2" s="89" t="s">
        <v>355</v>
      </c>
      <c r="C2" s="13"/>
    </row>
    <row r="4" spans="2:7" ht="15" thickBot="1" x14ac:dyDescent="0.4"/>
    <row r="5" spans="2:7" ht="44" thickBot="1" x14ac:dyDescent="0.4">
      <c r="B5" s="235" t="s">
        <v>356</v>
      </c>
      <c r="C5" s="234" t="s">
        <v>357</v>
      </c>
    </row>
    <row r="11" spans="2:7" x14ac:dyDescent="0.35">
      <c r="B11" s="7"/>
    </row>
    <row r="12" spans="2:7" x14ac:dyDescent="0.35">
      <c r="B12" s="17"/>
    </row>
    <row r="13" spans="2:7" x14ac:dyDescent="0.35">
      <c r="B13" s="40"/>
    </row>
    <row r="14" spans="2:7" ht="7.5" customHeight="1" x14ac:dyDescent="0.35"/>
    <row r="15" spans="2:7" ht="16" x14ac:dyDescent="0.35">
      <c r="B15" s="17"/>
      <c r="G15" s="35"/>
    </row>
    <row r="16" spans="2:7" x14ac:dyDescent="0.35">
      <c r="B16" s="40"/>
    </row>
    <row r="17" spans="2:7" ht="7.5" customHeight="1" x14ac:dyDescent="0.35">
      <c r="B17" s="11"/>
      <c r="G17" s="35"/>
    </row>
    <row r="18" spans="2:7" ht="16" x14ac:dyDescent="0.35">
      <c r="B18" s="17"/>
      <c r="G18" s="35"/>
    </row>
    <row r="19" spans="2:7" x14ac:dyDescent="0.35">
      <c r="B19" s="40"/>
    </row>
    <row r="20" spans="2:7" ht="7.5" customHeight="1" x14ac:dyDescent="0.35">
      <c r="B20" s="11"/>
      <c r="G20" s="35"/>
    </row>
    <row r="21" spans="2:7" ht="16" x14ac:dyDescent="0.35">
      <c r="B21" s="17"/>
      <c r="G21" s="35"/>
    </row>
    <row r="22" spans="2:7" x14ac:dyDescent="0.35">
      <c r="B22" s="40"/>
    </row>
    <row r="23" spans="2:7" ht="16" x14ac:dyDescent="0.35">
      <c r="B23" s="11"/>
      <c r="G23" s="35"/>
    </row>
    <row r="24" spans="2:7" ht="16" x14ac:dyDescent="0.35">
      <c r="B24" s="37"/>
      <c r="G24" s="35"/>
    </row>
    <row r="25" spans="2:7" x14ac:dyDescent="0.35">
      <c r="B25" s="41"/>
    </row>
    <row r="26" spans="2:7" x14ac:dyDescent="0.35">
      <c r="B26" s="37"/>
    </row>
    <row r="27" spans="2:7" x14ac:dyDescent="0.35">
      <c r="B27" s="37"/>
    </row>
    <row r="28" spans="2:7" x14ac:dyDescent="0.35">
      <c r="B28" s="37"/>
    </row>
    <row r="33" spans="2:2" x14ac:dyDescent="0.35">
      <c r="B33" s="1"/>
    </row>
    <row r="34" spans="2:2" x14ac:dyDescent="0.35">
      <c r="B34" s="1"/>
    </row>
    <row r="35" spans="2:2" x14ac:dyDescent="0.35">
      <c r="B35" s="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_dlc_DocId xmlns="558a9e46-25ac-4d3a-8ff6-744d3be1bed2">PROJ-1335495802-86389</_dlc_DocId>
    <_dlc_DocIdUrl xmlns="558a9e46-25ac-4d3a-8ff6-744d3be1bed2">
      <Url>https://eliagroup.sharepoint.com/sites/Projects/AMD/_layouts/15/DocIdRedir.aspx?ID=PROJ-1335495802-86389</Url>
      <Description>PROJ-1335495802-86389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40" ma:contentTypeDescription="Create a new document." ma:contentTypeScope="" ma:versionID="715f40b7f0324c6cc7995abe2ddc8f06">
  <xsd:schema xmlns:xsd="http://www.w3.org/2001/XMLSchema" xmlns:xs="http://www.w3.org/2001/XMLSchema" xmlns:p="http://schemas.microsoft.com/office/2006/metadata/properties" xmlns:ns2="558a9e46-25ac-4d3a-8ff6-744d3be1bed2" xmlns:ns3="356b60d0-3427-47ef-8b6c-7dcbd63bc971" xmlns:ns4="0965aefd-7da9-4fb3-a146-752caa5aef9d" xmlns:ns5="7d516e08-eef4-4b31-b689-43d25e16a01e" targetNamespace="http://schemas.microsoft.com/office/2006/metadata/properties" ma:root="true" ma:fieldsID="d88365b8dffc5cee1582d8db4cf7b0c8" ns2:_="" ns3:_="" ns4:_="" ns5:_="">
    <xsd:import namespace="558a9e46-25ac-4d3a-8ff6-744d3be1bed2"/>
    <xsd:import namespace="356b60d0-3427-47ef-8b6c-7dcbd63bc971"/>
    <xsd:import namespace="0965aefd-7da9-4fb3-a146-752caa5aef9d"/>
    <xsd:import namespace="7d516e08-eef4-4b31-b689-43d25e16a01e"/>
    <xsd:element name="properties">
      <xsd:complexType>
        <xsd:sequence>
          <xsd:element name="documentManagement">
            <xsd:complexType>
              <xsd:all>
                <xsd:element ref="ns2:_dlc_DocId" minOccurs="0"/>
                <xsd:element ref="ns2:_dlc_DocIdUrl" minOccurs="0"/>
                <xsd:element ref="ns2:_dlc_DocIdPersistId" minOccurs="0"/>
                <xsd:element ref="ns3:Company_x002f_Stakeholder" minOccurs="0"/>
                <xsd:element ref="ns3:Confidentiality" minOccurs="0"/>
                <xsd:element ref="ns3:Origin_x0020_Type" minOccurs="0"/>
                <xsd:element ref="ns3:Key_x0020_Document" minOccurs="0"/>
                <xsd:element ref="ns4:MediaServiceMetadata" minOccurs="0"/>
                <xsd:element ref="ns4:MediaServiceFastMetadata" minOccurs="0"/>
                <xsd:element ref="ns5:SharedWithUsers" minOccurs="0"/>
                <xsd:element ref="ns5: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Company_x002f_Stakeholder" ma:index="11" nillable="true" ma:displayName="Company/Stakeholder" ma:internalName="Company_x002f_Stakeholder">
      <xsd:simpleType>
        <xsd:restriction base="dms:Text">
          <xsd:maxLength value="255"/>
        </xsd:restriction>
      </xsd:simpleType>
    </xsd:element>
    <xsd:element name="Confidentiality" ma:index="12" nillable="true" ma:displayName="Confidentiality" ma:default="0" ma:internalName="Confidentiality">
      <xsd:simpleType>
        <xsd:restriction base="dms:Boolean"/>
      </xsd:simpleType>
    </xsd:element>
    <xsd:element name="Origin_x0020_Type" ma:index="13" nillable="true" ma:displayName="Origin Type" ma:default="Internal Elia" ma:format="Dropdown" ma:internalName="Origin_x0020_Type">
      <xsd:simpleType>
        <xsd:restriction base="dms:Choice">
          <xsd:enumeration value="Internal Elia"/>
          <xsd:enumeration value="External"/>
        </xsd:restriction>
      </xsd:simpleType>
    </xsd:element>
    <xsd:element name="Key_x0020_Document" ma:index="14" nillable="true" ma:displayName="Key Document" ma:default="Non-Key" ma:format="Dropdown" ma:internalName="Key_x0020_Document">
      <xsd:simpleType>
        <xsd:restriction base="dms:Choice">
          <xsd:enumeration value="Key"/>
          <xsd:enumeration value="Non-Key"/>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93D83D-1DE7-4DC0-93E0-D312026D5282}">
  <ds:schemaRefs>
    <ds:schemaRef ds:uri="http://schemas.microsoft.com/sharepoint/v3/contenttype/forms"/>
  </ds:schemaRefs>
</ds:datastoreItem>
</file>

<file path=customXml/itemProps2.xml><?xml version="1.0" encoding="utf-8"?>
<ds:datastoreItem xmlns:ds="http://schemas.openxmlformats.org/officeDocument/2006/customXml" ds:itemID="{C213F0A9-DF95-425B-A140-E3CD3D0113DF}">
  <ds:schemaRefs>
    <ds:schemaRef ds:uri="http://schemas.microsoft.com/office/2006/metadata/properties"/>
    <ds:schemaRef ds:uri="558a9e46-25ac-4d3a-8ff6-744d3be1bed2"/>
    <ds:schemaRef ds:uri="http://purl.org/dc/elements/1.1/"/>
    <ds:schemaRef ds:uri="http://schemas.openxmlformats.org/package/2006/metadata/core-properties"/>
    <ds:schemaRef ds:uri="http://purl.org/dc/dcmitype/"/>
    <ds:schemaRef ds:uri="0965aefd-7da9-4fb3-a146-752caa5aef9d"/>
    <ds:schemaRef ds:uri="http://purl.org/dc/terms/"/>
    <ds:schemaRef ds:uri="http://schemas.microsoft.com/office/infopath/2007/PartnerControls"/>
    <ds:schemaRef ds:uri="http://schemas.microsoft.com/office/2006/documentManagement/types"/>
    <ds:schemaRef ds:uri="7d516e08-eef4-4b31-b689-43d25e16a01e"/>
    <ds:schemaRef ds:uri="356b60d0-3427-47ef-8b6c-7dcbd63bc971"/>
    <ds:schemaRef ds:uri="http://www.w3.org/XML/1998/namespace"/>
  </ds:schemaRefs>
</ds:datastoreItem>
</file>

<file path=customXml/itemProps3.xml><?xml version="1.0" encoding="utf-8"?>
<ds:datastoreItem xmlns:ds="http://schemas.openxmlformats.org/officeDocument/2006/customXml" ds:itemID="{8E44529D-7851-45B4-AB8A-693BE3951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a9e46-25ac-4d3a-8ff6-744d3be1bed2"/>
    <ds:schemaRef ds:uri="356b60d0-3427-47ef-8b6c-7dcbd63bc971"/>
    <ds:schemaRef ds:uri="0965aefd-7da9-4fb3-a146-752caa5aef9d"/>
    <ds:schemaRef ds:uri="7d516e08-eef4-4b31-b689-43d25e16a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2280DF-709C-4A0F-A99C-272364DAA599}">
  <ds:schemaRefs>
    <ds:schemaRef ds:uri="http://schemas.microsoft.com/PowerBIAddIn"/>
  </ds:schemaRefs>
</ds:datastoreItem>
</file>

<file path=customXml/itemProps5.xml><?xml version="1.0" encoding="utf-8"?>
<ds:datastoreItem xmlns:ds="http://schemas.openxmlformats.org/officeDocument/2006/customXml" ds:itemID="{75AC5B1C-5252-4C3B-8C8C-4DC1496FC7C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1.1 Summary</vt:lpstr>
      <vt:lpstr>1.2 Ind. mod. thermal gen.</vt:lpstr>
      <vt:lpstr>1.3 Storage</vt:lpstr>
      <vt:lpstr>1.4 Profiled thermal generation</vt:lpstr>
      <vt:lpstr>1.5 Forced outage rates</vt:lpstr>
      <vt:lpstr>2.1 Demand</vt:lpstr>
      <vt:lpstr>2.2 Market response</vt:lpstr>
      <vt:lpstr>3. Balancing capacity</vt:lpstr>
      <vt:lpstr>4. Flow based domains</vt:lpstr>
      <vt:lpstr>5. Other countries data</vt:lpstr>
      <vt:lpstr>6. Economic parameters</vt:lpstr>
      <vt:lpstr>7. Sensitivities Menu</vt:lpstr>
      <vt:lpstr>8. Preselected capacity types</vt:lpstr>
      <vt:lpstr>9. Scenarios post DY</vt:lpstr>
      <vt:lpstr>10.1 Technology List</vt:lpstr>
      <vt:lpstr>10.2 Activation cost avail test</vt:lpstr>
      <vt:lpstr>10.3 Net revenues balancing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2017-08-21T12:48:16Z</dcterms:created>
  <dcterms:modified xsi:type="dcterms:W3CDTF">2020-05-05T06:59:34Z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_dlc_DocIdItemGuid">
    <vt:lpwstr>feecc7cf-0abe-4de3-bb9f-c770ed97086c</vt:lpwstr>
  </property>
</Properties>
</file>